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Password="D3DC" lockStructure="1"/>
  <bookViews>
    <workbookView xWindow="0" yWindow="0" windowWidth="19200" windowHeight="11595"/>
  </bookViews>
  <sheets>
    <sheet name="Калкулатор" sheetId="2" r:id="rId1"/>
    <sheet name="Диаграма" sheetId="3" r:id="rId2"/>
    <sheet name="Разходи и минимум" sheetId="4" r:id="rId3"/>
    <sheet name="Уреди" sheetId="1" state="hidden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I4" i="1"/>
  <c r="I27" i="2" l="1"/>
  <c r="I5" i="1" s="1"/>
  <c r="C27" i="2"/>
  <c r="G27" i="2" s="1"/>
  <c r="H5" i="1" s="1"/>
  <c r="I16" i="2"/>
  <c r="I15" i="2"/>
  <c r="I9" i="2"/>
  <c r="I10" i="2"/>
  <c r="I11" i="2"/>
  <c r="I8" i="2"/>
  <c r="I5" i="2"/>
  <c r="I12" i="2" l="1"/>
  <c r="I3" i="1" s="1"/>
  <c r="I17" i="2"/>
  <c r="C30" i="2"/>
  <c r="C31" i="2"/>
  <c r="I31" i="2" s="1"/>
  <c r="C32" i="2"/>
  <c r="I32" i="2" s="1"/>
  <c r="D23" i="2"/>
  <c r="E23" i="2" s="1"/>
  <c r="F23" i="2" s="1"/>
  <c r="I23" i="2" s="1"/>
  <c r="D22" i="2"/>
  <c r="E22" i="2" s="1"/>
  <c r="F22" i="2" s="1"/>
  <c r="I22" i="2" s="1"/>
  <c r="B16" i="2"/>
  <c r="C16" i="2" s="1"/>
  <c r="E16" i="2" s="1"/>
  <c r="C15" i="2"/>
  <c r="E15" i="2" s="1"/>
  <c r="C11" i="2"/>
  <c r="F11" i="2" s="1"/>
  <c r="G11" i="2" s="1"/>
  <c r="B10" i="2"/>
  <c r="C8" i="2"/>
  <c r="C9" i="2" s="1"/>
  <c r="C10" i="2" s="1"/>
  <c r="F10" i="2" s="1"/>
  <c r="G10" i="2" s="1"/>
  <c r="C5" i="2"/>
  <c r="G5" i="2" s="1"/>
  <c r="E17" i="2" l="1"/>
  <c r="H4" i="1" s="1"/>
  <c r="I24" i="2"/>
  <c r="C33" i="2"/>
  <c r="I33" i="2" s="1"/>
  <c r="I30" i="2"/>
  <c r="F24" i="2"/>
  <c r="F9" i="2"/>
  <c r="G9" i="2" s="1"/>
  <c r="F8" i="2"/>
  <c r="G8" i="2" s="1"/>
  <c r="I35" i="2" l="1"/>
  <c r="G12" i="2"/>
  <c r="G35" i="2" l="1"/>
  <c r="G36" i="2" s="1"/>
  <c r="H3" i="1"/>
</calcChain>
</file>

<file path=xl/comments1.xml><?xml version="1.0" encoding="utf-8"?>
<comments xmlns="http://schemas.openxmlformats.org/spreadsheetml/2006/main">
  <authors>
    <author>Mama</author>
  </authors>
  <commentList>
    <comment ref="D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Съвет:
</t>
        </r>
        <r>
          <rPr>
            <sz val="9"/>
            <color indexed="81"/>
            <rFont val="Tahoma"/>
            <family val="2"/>
            <charset val="204"/>
          </rPr>
          <t>Ако не ползвате, въведете 0!</t>
        </r>
      </text>
    </commen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Съвет:
</t>
        </r>
        <r>
          <rPr>
            <sz val="9"/>
            <color indexed="81"/>
            <rFont val="Tahoma"/>
            <family val="2"/>
            <charset val="204"/>
          </rPr>
          <t>Ако не ползвате, въведете 0!</t>
        </r>
      </text>
    </commen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Съвет:
</t>
        </r>
        <r>
          <rPr>
            <sz val="9"/>
            <color indexed="81"/>
            <rFont val="Tahoma"/>
            <family val="2"/>
            <charset val="204"/>
          </rPr>
          <t>Ако не ползвате, въведете 0!</t>
        </r>
      </text>
    </commen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Съвет:
</t>
        </r>
        <r>
          <rPr>
            <sz val="9"/>
            <color indexed="81"/>
            <rFont val="Tahoma"/>
            <family val="2"/>
            <charset val="204"/>
          </rPr>
          <t>Ако не ползвате, въведете 0!</t>
        </r>
      </text>
    </comment>
    <comment ref="B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Съвет: </t>
        </r>
        <r>
          <rPr>
            <sz val="9"/>
            <color indexed="81"/>
            <rFont val="Tahoma"/>
            <family val="2"/>
            <charset val="204"/>
          </rPr>
          <t xml:space="preserve">
Ако нямате съдомиялна, изберете 0!</t>
        </r>
      </text>
    </comment>
    <comment ref="A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Съвет: 
</t>
        </r>
        <r>
          <rPr>
            <sz val="9"/>
            <color indexed="81"/>
            <rFont val="Tahoma"/>
            <family val="2"/>
            <charset val="204"/>
          </rPr>
          <t xml:space="preserve">Променливи разходи за поливане на цветя, почистване, миене на кола и др. 
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Съвет:
</t>
        </r>
        <r>
          <rPr>
            <sz val="9"/>
            <color indexed="81"/>
            <rFont val="Tahoma"/>
            <family val="2"/>
            <charset val="204"/>
          </rPr>
          <t>При изпозване на уреди с минемални разходи!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Съвет: 
</t>
        </r>
        <r>
          <rPr>
            <sz val="9"/>
            <color indexed="81"/>
            <rFont val="Tahoma"/>
            <family val="2"/>
            <charset val="204"/>
          </rPr>
          <t>Ако разликата Ви се вижда много голяма, изберете от икономичните продукти на Ideal Standrard Vidima!</t>
        </r>
      </text>
    </comment>
  </commentList>
</comments>
</file>

<file path=xl/sharedStrings.xml><?xml version="1.0" encoding="utf-8"?>
<sst xmlns="http://schemas.openxmlformats.org/spreadsheetml/2006/main" count="104" uniqueCount="66">
  <si>
    <t>Разход</t>
  </si>
  <si>
    <t>Миене на зъби</t>
  </si>
  <si>
    <t>Водата тече постоянно</t>
  </si>
  <si>
    <t>Водата се спира</t>
  </si>
  <si>
    <t>Използва се чаша</t>
  </si>
  <si>
    <t>Стар смесител</t>
  </si>
  <si>
    <t>Обикновен смесител</t>
  </si>
  <si>
    <t>Вид смесител</t>
  </si>
  <si>
    <t>Времетраене</t>
  </si>
  <si>
    <t>Сила на струята</t>
  </si>
  <si>
    <t>Количество вода</t>
  </si>
  <si>
    <t>наполовина</t>
  </si>
  <si>
    <t>Взимане на душ</t>
  </si>
  <si>
    <t>Стар душ</t>
  </si>
  <si>
    <t>Обикновен душ</t>
  </si>
  <si>
    <t>Вземане на вана</t>
  </si>
  <si>
    <t>Обикновена вана</t>
  </si>
  <si>
    <t>Смесител с CLICK с-ма</t>
  </si>
  <si>
    <t>Тоалетна</t>
  </si>
  <si>
    <t>Старо казанче</t>
  </si>
  <si>
    <t>Обикновено казанче</t>
  </si>
  <si>
    <t>С двоен бутон</t>
  </si>
  <si>
    <t>Conect Pure</t>
  </si>
  <si>
    <t>пълно</t>
  </si>
  <si>
    <t>Пералня</t>
  </si>
  <si>
    <t>Ежедневен тоалет</t>
  </si>
  <si>
    <t>Баня</t>
  </si>
  <si>
    <t>Пъти на седмица</t>
  </si>
  <si>
    <t>Вана</t>
  </si>
  <si>
    <t>Пъти дневно</t>
  </si>
  <si>
    <t>Дневен разход</t>
  </si>
  <si>
    <t>Общо:</t>
  </si>
  <si>
    <t>Изпозване на тоалетна</t>
  </si>
  <si>
    <t>Въведете брой членове:</t>
  </si>
  <si>
    <t>Уреди</t>
  </si>
  <si>
    <t>Готвене</t>
  </si>
  <si>
    <t>Ср. за една програма</t>
  </si>
  <si>
    <t>Брой пъти седмично</t>
  </si>
  <si>
    <t>Разход на един член от с-вото</t>
  </si>
  <si>
    <t>Съдомиялна</t>
  </si>
  <si>
    <t xml:space="preserve">Ежедневни дейности </t>
  </si>
  <si>
    <t xml:space="preserve">Вода за пиене </t>
  </si>
  <si>
    <t>Други</t>
  </si>
  <si>
    <t xml:space="preserve">Количество дневно </t>
  </si>
  <si>
    <t>Разходи свързани с личната хигиена</t>
  </si>
  <si>
    <t xml:space="preserve">Разходи свързани с домакинството </t>
  </si>
  <si>
    <t>Общо дневни разходи</t>
  </si>
  <si>
    <t xml:space="preserve">Разходи на вода за един член от семейството в ежедневието </t>
  </si>
  <si>
    <t>Минимални възможни разходи</t>
  </si>
  <si>
    <t>Сутрешен</t>
  </si>
  <si>
    <t>Вечерен</t>
  </si>
  <si>
    <t>Пълно</t>
  </si>
  <si>
    <t>Наполовина</t>
  </si>
  <si>
    <t>За лична хигиена</t>
  </si>
  <si>
    <t xml:space="preserve">Миене на зъби </t>
  </si>
  <si>
    <t>Домакинство</t>
  </si>
  <si>
    <t>Миене на съдове</t>
  </si>
  <si>
    <t xml:space="preserve">Уреди </t>
  </si>
  <si>
    <t>Ежедневни дейност</t>
  </si>
  <si>
    <t xml:space="preserve">Спестени разходи за един ден </t>
  </si>
  <si>
    <t>Уреди в банята</t>
  </si>
  <si>
    <t>Ежедневни разходи</t>
  </si>
  <si>
    <t>Минимално възможни</t>
  </si>
  <si>
    <t>Икономичен душ</t>
  </si>
  <si>
    <t>Вана с намален обем</t>
  </si>
  <si>
    <t>Икономична вана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</si>
</sst>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\ \м\и\н"/>
    <numFmt numFmtId="165" formatCode="0.00\ \л"/>
    <numFmt numFmtId="166" formatCode="0\ \л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 applyFill="1" applyBorder="1"/>
    <xf numFmtId="0" fontId="2" fillId="0" borderId="0" xfId="0" applyFont="1" applyBorder="1"/>
    <xf numFmtId="0" fontId="0" fillId="0" borderId="0" xfId="0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2" fillId="3" borderId="6" xfId="0" applyFont="1" applyFill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Border="1" applyAlignment="1" applyProtection="1">
      <protection locked="0"/>
    </xf>
    <xf numFmtId="166" fontId="0" fillId="0" borderId="1" xfId="0" applyNumberFormat="1" applyBorder="1" applyAlignment="1" applyProtection="1">
      <protection locked="0"/>
    </xf>
    <xf numFmtId="0" fontId="0" fillId="0" borderId="1" xfId="0" applyFont="1" applyFill="1" applyBorder="1" applyProtection="1">
      <protection locked="0"/>
    </xf>
    <xf numFmtId="0" fontId="0" fillId="0" borderId="0" xfId="0" applyProtection="1"/>
    <xf numFmtId="0" fontId="0" fillId="6" borderId="8" xfId="0" applyFill="1" applyBorder="1" applyAlignment="1" applyProtection="1"/>
    <xf numFmtId="0" fontId="6" fillId="2" borderId="5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1" xfId="0" applyBorder="1" applyProtection="1"/>
    <xf numFmtId="165" fontId="0" fillId="0" borderId="1" xfId="0" applyNumberFormat="1" applyBorder="1" applyProtection="1"/>
    <xf numFmtId="165" fontId="2" fillId="3" borderId="3" xfId="0" applyNumberFormat="1" applyFont="1" applyFill="1" applyBorder="1" applyProtection="1"/>
    <xf numFmtId="165" fontId="0" fillId="0" borderId="3" xfId="0" applyNumberFormat="1" applyBorder="1" applyProtection="1"/>
    <xf numFmtId="0" fontId="1" fillId="2" borderId="6" xfId="0" applyFont="1" applyFill="1" applyBorder="1" applyAlignment="1" applyProtection="1">
      <alignment horizontal="right"/>
    </xf>
    <xf numFmtId="0" fontId="2" fillId="0" borderId="2" xfId="0" applyFont="1" applyFill="1" applyBorder="1" applyProtection="1"/>
    <xf numFmtId="165" fontId="7" fillId="3" borderId="1" xfId="0" applyNumberFormat="1" applyFont="1" applyFill="1" applyBorder="1" applyProtection="1"/>
    <xf numFmtId="0" fontId="6" fillId="5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165" fontId="0" fillId="0" borderId="1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2" xfId="0" applyFont="1" applyFill="1" applyBorder="1" applyProtection="1"/>
    <xf numFmtId="0" fontId="1" fillId="2" borderId="1" xfId="0" applyFont="1" applyFill="1" applyBorder="1" applyAlignment="1" applyProtection="1">
      <alignment horizontal="right"/>
    </xf>
    <xf numFmtId="0" fontId="0" fillId="0" borderId="1" xfId="0" applyFont="1" applyFill="1" applyBorder="1" applyProtection="1"/>
    <xf numFmtId="165" fontId="7" fillId="3" borderId="3" xfId="0" applyNumberFormat="1" applyFont="1" applyFill="1" applyBorder="1" applyProtection="1"/>
    <xf numFmtId="165" fontId="2" fillId="3" borderId="1" xfId="0" applyNumberFormat="1" applyFont="1" applyFill="1" applyBorder="1" applyProtection="1"/>
    <xf numFmtId="0" fontId="0" fillId="6" borderId="6" xfId="0" applyFill="1" applyBorder="1" applyAlignment="1" applyProtection="1"/>
    <xf numFmtId="165" fontId="2" fillId="3" borderId="1" xfId="0" applyNumberFormat="1" applyFont="1" applyFill="1" applyBorder="1" applyAlignment="1" applyProtection="1">
      <alignment wrapText="1"/>
    </xf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0" fillId="0" borderId="8" xfId="0" applyFill="1" applyBorder="1" applyProtection="1"/>
    <xf numFmtId="0" fontId="0" fillId="0" borderId="1" xfId="0" applyFont="1" applyBorder="1"/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6" borderId="8" xfId="0" applyFill="1" applyBorder="1" applyAlignment="1" applyProtection="1">
      <alignment horizontal="center"/>
    </xf>
    <xf numFmtId="0" fontId="0" fillId="6" borderId="6" xfId="0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center"/>
    </xf>
    <xf numFmtId="0" fontId="0" fillId="0" borderId="9" xfId="0" applyFont="1" applyFill="1" applyBorder="1" applyAlignment="1" applyProtection="1">
      <alignment horizontal="center"/>
    </xf>
    <xf numFmtId="0" fontId="0" fillId="0" borderId="10" xfId="0" applyFont="1" applyFill="1" applyBorder="1" applyAlignment="1" applyProtection="1">
      <alignment horizontal="center"/>
    </xf>
    <xf numFmtId="0" fontId="0" fillId="0" borderId="1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right" wrapText="1"/>
    </xf>
    <xf numFmtId="0" fontId="1" fillId="2" borderId="5" xfId="0" applyFont="1" applyFill="1" applyBorder="1" applyAlignment="1" applyProtection="1">
      <alignment horizontal="right" wrapText="1"/>
    </xf>
    <xf numFmtId="0" fontId="1" fillId="2" borderId="1" xfId="0" applyFont="1" applyFill="1" applyBorder="1" applyAlignment="1" applyProtection="1">
      <alignment horizontal="right"/>
    </xf>
    <xf numFmtId="0" fontId="0" fillId="0" borderId="4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bg-BG"/>
              <a:t>Разходи на член от семейството</a:t>
            </a:r>
          </a:p>
        </c:rich>
      </c:tx>
      <c:layout>
        <c:manualLayout>
          <c:xMode val="edge"/>
          <c:yMode val="edge"/>
          <c:x val="0.33915080983352003"/>
          <c:y val="2.52886727717029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0.00\ \л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Дневни разходи</c:v>
              </c:pt>
              <c:pt idx="1">
                <c:v>Минимални разходи</c:v>
              </c:pt>
            </c:strLit>
          </c:cat>
          <c:val>
            <c:numRef>
              <c:f>(Калкулатор!$G$35,Калкулатор!$I$35)</c:f>
              <c:numCache>
                <c:formatCode>0.00\ \л</c:formatCode>
                <c:ptCount val="2"/>
                <c:pt idx="0">
                  <c:v>302.3095238095238</c:v>
                </c:pt>
                <c:pt idx="1">
                  <c:v>154.80952380952382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5121664"/>
        <c:axId val="69871872"/>
      </c:barChart>
      <c:catAx>
        <c:axId val="6512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bg-BG"/>
          </a:p>
        </c:txPr>
        <c:crossAx val="69871872"/>
        <c:crosses val="autoZero"/>
        <c:auto val="1"/>
        <c:lblAlgn val="ctr"/>
        <c:lblOffset val="100"/>
        <c:noMultiLvlLbl val="0"/>
      </c:catAx>
      <c:valAx>
        <c:axId val="69871872"/>
        <c:scaling>
          <c:orientation val="minMax"/>
        </c:scaling>
        <c:delete val="1"/>
        <c:axPos val="l"/>
        <c:numFmt formatCode="0.00\ \л" sourceLinked="1"/>
        <c:majorTickMark val="none"/>
        <c:minorTickMark val="none"/>
        <c:tickLblPos val="nextTo"/>
        <c:crossAx val="6512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2400" b="1" cap="none" spc="0">
                <a:ln w="12700">
                  <a:solidFill>
                    <a:schemeClr val="accent2">
                      <a:lumMod val="75000"/>
                    </a:schemeClr>
                  </a:solidFill>
                  <a:prstDash val="solid"/>
                </a:ln>
                <a:solidFill>
                  <a:schemeClr val="accent2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a:defRPr>
            </a:pPr>
            <a:r>
              <a:rPr lang="bg-BG" sz="2400" b="1" cap="none" spc="0">
                <a:ln w="12700">
                  <a:solidFill>
                    <a:schemeClr val="accent2">
                      <a:lumMod val="75000"/>
                    </a:schemeClr>
                  </a:solidFill>
                  <a:prstDash val="solid"/>
                </a:ln>
                <a:solidFill>
                  <a:schemeClr val="accent2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a:rPr>
              <a:t>Сравнение с минималните разходи по категории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Уреди!$H$2</c:f>
              <c:strCache>
                <c:ptCount val="1"/>
                <c:pt idx="0">
                  <c:v>Ежедневни разходи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6.2545452157653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634561961246925E-3"/>
                  <c:y val="6.2545452157653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634561961246925E-3"/>
                  <c:y val="6.671514896816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Уреди!$G$3:$G$5</c:f>
              <c:strCache>
                <c:ptCount val="3"/>
                <c:pt idx="0">
                  <c:v>Ежедневен тоалет</c:v>
                </c:pt>
                <c:pt idx="1">
                  <c:v>Изпозване на тоалетна</c:v>
                </c:pt>
                <c:pt idx="2">
                  <c:v>Миене на съдове</c:v>
                </c:pt>
              </c:strCache>
            </c:strRef>
          </c:cat>
          <c:val>
            <c:numRef>
              <c:f>Уреди!$H$3:$H$5</c:f>
              <c:numCache>
                <c:formatCode>0.00\ \л</c:formatCode>
                <c:ptCount val="3"/>
                <c:pt idx="0">
                  <c:v>198.21428571428572</c:v>
                </c:pt>
                <c:pt idx="1">
                  <c:v>24</c:v>
                </c:pt>
                <c:pt idx="2">
                  <c:v>40</c:v>
                </c:pt>
              </c:numCache>
            </c:numRef>
          </c:val>
        </c:ser>
        <c:ser>
          <c:idx val="1"/>
          <c:order val="1"/>
          <c:tx>
            <c:strRef>
              <c:f>Уреди!$I$2</c:f>
              <c:strCache>
                <c:ptCount val="1"/>
                <c:pt idx="0">
                  <c:v>Минимално възможни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6.4630300562909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6.2545452157653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6.2545452157653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Уреди!$G$3:$G$5</c:f>
              <c:strCache>
                <c:ptCount val="3"/>
                <c:pt idx="0">
                  <c:v>Ежедневен тоалет</c:v>
                </c:pt>
                <c:pt idx="1">
                  <c:v>Изпозване на тоалетна</c:v>
                </c:pt>
                <c:pt idx="2">
                  <c:v>Миене на съдове</c:v>
                </c:pt>
              </c:strCache>
            </c:strRef>
          </c:cat>
          <c:val>
            <c:numRef>
              <c:f>Уреди!$I$3:$I$5</c:f>
              <c:numCache>
                <c:formatCode>0.00\ \л</c:formatCode>
                <c:ptCount val="3"/>
                <c:pt idx="0">
                  <c:v>85.714285714285722</c:v>
                </c:pt>
                <c:pt idx="1">
                  <c:v>19.5</c:v>
                </c:pt>
                <c:pt idx="2">
                  <c:v>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61472"/>
        <c:axId val="70363008"/>
        <c:axId val="0"/>
      </c:bar3DChart>
      <c:catAx>
        <c:axId val="70361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bg-BG"/>
          </a:p>
        </c:txPr>
        <c:crossAx val="70363008"/>
        <c:crosses val="autoZero"/>
        <c:auto val="1"/>
        <c:lblAlgn val="ctr"/>
        <c:lblOffset val="100"/>
        <c:noMultiLvlLbl val="0"/>
      </c:catAx>
      <c:valAx>
        <c:axId val="70363008"/>
        <c:scaling>
          <c:orientation val="minMax"/>
        </c:scaling>
        <c:delete val="0"/>
        <c:axPos val="l"/>
        <c:majorGridlines/>
        <c:numFmt formatCode="0.00\ \л" sourceLinked="1"/>
        <c:majorTickMark val="out"/>
        <c:minorTickMark val="none"/>
        <c:tickLblPos val="nextTo"/>
        <c:crossAx val="70361472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2000"/>
          </a:pPr>
          <a:endParaRPr lang="bg-BG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86" workbookViewId="0" zoomToFit="1"/>
  </sheetViews>
  <sheetProtection password="D3DC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6" workbookViewId="0" zoomToFit="1"/>
  </sheetViews>
  <sheetProtection password="D3DC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4564" cy="60804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4564" cy="60804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1339"/>
  <sheetViews>
    <sheetView tabSelected="1" zoomScaleNormal="100" workbookViewId="0">
      <selection activeCell="B8" sqref="B8"/>
    </sheetView>
  </sheetViews>
  <sheetFormatPr defaultRowHeight="15" x14ac:dyDescent="0.25"/>
  <cols>
    <col min="1" max="1" width="23.7109375" style="14" customWidth="1"/>
    <col min="2" max="2" width="21.140625" style="14" customWidth="1"/>
    <col min="3" max="3" width="20.28515625" style="14" customWidth="1"/>
    <col min="4" max="4" width="16.7109375" style="14" customWidth="1"/>
    <col min="5" max="5" width="17.140625" style="14" customWidth="1"/>
    <col min="6" max="6" width="15.140625" style="14" customWidth="1"/>
    <col min="7" max="7" width="16.42578125" style="14" customWidth="1"/>
    <col min="8" max="8" width="1.5703125" style="44" customWidth="1"/>
    <col min="9" max="9" width="33.28515625" style="14" customWidth="1"/>
    <col min="10" max="10" width="1.5703125" style="43" customWidth="1"/>
    <col min="11" max="11" width="20.85546875" style="14" customWidth="1"/>
    <col min="12" max="12" width="9.140625" style="14"/>
    <col min="13" max="13" width="14.85546875" style="14" customWidth="1"/>
    <col min="14" max="14" width="9.140625" style="14" customWidth="1"/>
    <col min="15" max="16384" width="9.140625" style="14"/>
  </cols>
  <sheetData>
    <row r="1" spans="1:14" x14ac:dyDescent="0.25">
      <c r="H1" s="48"/>
      <c r="J1" s="15"/>
    </row>
    <row r="2" spans="1:14" ht="15.75" x14ac:dyDescent="0.25">
      <c r="A2" s="61" t="s">
        <v>47</v>
      </c>
      <c r="B2" s="62"/>
      <c r="C2" s="62"/>
      <c r="D2" s="62"/>
      <c r="E2" s="62"/>
      <c r="F2" s="62"/>
      <c r="G2" s="63"/>
      <c r="H2" s="48"/>
      <c r="I2" s="16" t="s">
        <v>48</v>
      </c>
      <c r="J2" s="15"/>
    </row>
    <row r="3" spans="1:14" ht="15.75" x14ac:dyDescent="0.25">
      <c r="A3" s="64" t="s">
        <v>44</v>
      </c>
      <c r="B3" s="65"/>
      <c r="C3" s="65"/>
      <c r="D3" s="65"/>
      <c r="E3" s="65"/>
      <c r="F3" s="65"/>
      <c r="G3" s="65"/>
      <c r="H3" s="48"/>
      <c r="I3" s="17" t="s">
        <v>53</v>
      </c>
      <c r="J3" s="15"/>
    </row>
    <row r="4" spans="1:14" x14ac:dyDescent="0.25">
      <c r="A4" s="18" t="s">
        <v>1</v>
      </c>
      <c r="B4" s="18" t="s">
        <v>7</v>
      </c>
      <c r="C4" s="18" t="s">
        <v>10</v>
      </c>
      <c r="D4" s="18" t="s">
        <v>8</v>
      </c>
      <c r="E4" s="18" t="s">
        <v>29</v>
      </c>
      <c r="F4" s="18" t="s">
        <v>9</v>
      </c>
      <c r="G4" s="19" t="s">
        <v>30</v>
      </c>
      <c r="H4" s="48"/>
      <c r="I4" s="20" t="s">
        <v>54</v>
      </c>
      <c r="J4" s="15"/>
      <c r="N4" s="21"/>
    </row>
    <row r="5" spans="1:14" x14ac:dyDescent="0.25">
      <c r="A5" s="6" t="s">
        <v>3</v>
      </c>
      <c r="B5" s="6" t="s">
        <v>5</v>
      </c>
      <c r="C5" s="23">
        <f>INDEX(Уреди!A3:D6,MATCH(A5,Уреди!A3:A6,0),MATCH(Калкулатор!B5,Уреди!A3:D3,0))</f>
        <v>12</v>
      </c>
      <c r="D5" s="7">
        <v>3</v>
      </c>
      <c r="E5" s="8">
        <v>1</v>
      </c>
      <c r="F5" s="6" t="s">
        <v>11</v>
      </c>
      <c r="G5" s="24">
        <f>IF(A5="Използва се чаша",C5,IF(F5="наполовина",C5*D5/2,C5*D5))*E5</f>
        <v>18</v>
      </c>
      <c r="H5" s="48"/>
      <c r="I5" s="24">
        <f>E5*Уреди!B6</f>
        <v>0.5</v>
      </c>
      <c r="J5" s="15"/>
    </row>
    <row r="6" spans="1:14" ht="5.25" customHeight="1" x14ac:dyDescent="0.25">
      <c r="A6" s="59"/>
      <c r="B6" s="59"/>
      <c r="C6" s="59"/>
      <c r="D6" s="59"/>
      <c r="E6" s="59"/>
      <c r="F6" s="59"/>
      <c r="G6" s="59"/>
      <c r="H6" s="48"/>
      <c r="J6" s="15"/>
    </row>
    <row r="7" spans="1:14" x14ac:dyDescent="0.25">
      <c r="A7" s="18" t="s">
        <v>25</v>
      </c>
      <c r="B7" s="18" t="s">
        <v>7</v>
      </c>
      <c r="C7" s="18" t="s">
        <v>10</v>
      </c>
      <c r="D7" s="18" t="s">
        <v>27</v>
      </c>
      <c r="E7" s="18" t="s">
        <v>8</v>
      </c>
      <c r="F7" s="18" t="s">
        <v>0</v>
      </c>
      <c r="G7" s="19" t="s">
        <v>30</v>
      </c>
      <c r="H7" s="48"/>
      <c r="I7" s="20" t="s">
        <v>25</v>
      </c>
      <c r="J7" s="15"/>
    </row>
    <row r="8" spans="1:14" x14ac:dyDescent="0.25">
      <c r="A8" s="22" t="s">
        <v>26</v>
      </c>
      <c r="B8" s="6" t="s">
        <v>13</v>
      </c>
      <c r="C8" s="23">
        <f>LOOKUP(B8,Уреди!A10:A12,Уреди!B10:B12)</f>
        <v>18.5</v>
      </c>
      <c r="D8" s="6">
        <v>4</v>
      </c>
      <c r="E8" s="7">
        <v>10</v>
      </c>
      <c r="F8" s="23">
        <f>C8*D8*E8</f>
        <v>740</v>
      </c>
      <c r="G8" s="25">
        <f>F8/7</f>
        <v>105.71428571428571</v>
      </c>
      <c r="H8" s="48"/>
      <c r="I8" s="25">
        <f>D8*E8*Уреди!$B$10/7</f>
        <v>45.714285714285715</v>
      </c>
      <c r="J8" s="15"/>
    </row>
    <row r="9" spans="1:14" x14ac:dyDescent="0.25">
      <c r="A9" s="22" t="s">
        <v>49</v>
      </c>
      <c r="B9" s="22" t="str">
        <f>B8</f>
        <v>Стар душ</v>
      </c>
      <c r="C9" s="23">
        <f>C8</f>
        <v>18.5</v>
      </c>
      <c r="D9" s="6">
        <v>0</v>
      </c>
      <c r="E9" s="7">
        <v>5</v>
      </c>
      <c r="F9" s="23">
        <f>C9*D9*E9</f>
        <v>0</v>
      </c>
      <c r="G9" s="25">
        <f>F9/7</f>
        <v>0</v>
      </c>
      <c r="H9" s="48"/>
      <c r="I9" s="25">
        <f>D9*E9*Уреди!$B$10/7</f>
        <v>0</v>
      </c>
      <c r="J9" s="15"/>
    </row>
    <row r="10" spans="1:14" x14ac:dyDescent="0.25">
      <c r="A10" s="22" t="s">
        <v>50</v>
      </c>
      <c r="B10" s="22" t="str">
        <f>B9</f>
        <v>Стар душ</v>
      </c>
      <c r="C10" s="23">
        <f>C9</f>
        <v>18.5</v>
      </c>
      <c r="D10" s="6">
        <v>5</v>
      </c>
      <c r="E10" s="7">
        <v>7</v>
      </c>
      <c r="F10" s="23">
        <f>C10*D10*E10</f>
        <v>647.5</v>
      </c>
      <c r="G10" s="25">
        <f>F10/7</f>
        <v>92.5</v>
      </c>
      <c r="H10" s="48"/>
      <c r="I10" s="25">
        <f>D10*E10*Уреди!$B$10/7</f>
        <v>40</v>
      </c>
      <c r="J10" s="15"/>
    </row>
    <row r="11" spans="1:14" x14ac:dyDescent="0.25">
      <c r="A11" s="22" t="s">
        <v>28</v>
      </c>
      <c r="B11" s="6" t="s">
        <v>16</v>
      </c>
      <c r="C11" s="23">
        <f>LOOKUP(B11,Уреди!A17:A19,Уреди!B17:B19)</f>
        <v>200</v>
      </c>
      <c r="D11" s="6">
        <v>0</v>
      </c>
      <c r="E11" s="22"/>
      <c r="F11" s="23">
        <f>C11*D11</f>
        <v>0</v>
      </c>
      <c r="G11" s="25">
        <f>F11/7</f>
        <v>0</v>
      </c>
      <c r="H11" s="48"/>
      <c r="I11" s="25">
        <f>D11*E11*Уреди!$B$10/7</f>
        <v>0</v>
      </c>
      <c r="J11" s="15"/>
    </row>
    <row r="12" spans="1:14" x14ac:dyDescent="0.25">
      <c r="F12" s="26" t="s">
        <v>31</v>
      </c>
      <c r="G12" s="24">
        <f>SUM(G8:G11)</f>
        <v>198.21428571428572</v>
      </c>
      <c r="H12" s="48"/>
      <c r="I12" s="24">
        <f>SUM(I8:I11)</f>
        <v>85.714285714285722</v>
      </c>
      <c r="J12" s="15"/>
    </row>
    <row r="13" spans="1:14" ht="6" customHeight="1" x14ac:dyDescent="0.25">
      <c r="A13" s="60"/>
      <c r="B13" s="60"/>
      <c r="C13" s="60"/>
      <c r="D13" s="60"/>
      <c r="E13" s="60"/>
      <c r="F13" s="60"/>
      <c r="G13" s="60"/>
      <c r="H13" s="48"/>
      <c r="J13" s="15"/>
    </row>
    <row r="14" spans="1:14" x14ac:dyDescent="0.25">
      <c r="A14" s="18" t="s">
        <v>32</v>
      </c>
      <c r="B14" s="18" t="s">
        <v>7</v>
      </c>
      <c r="C14" s="18" t="s">
        <v>10</v>
      </c>
      <c r="D14" s="18" t="s">
        <v>29</v>
      </c>
      <c r="E14" s="18" t="s">
        <v>30</v>
      </c>
      <c r="F14" s="27"/>
      <c r="G14" s="21"/>
      <c r="H14" s="48"/>
      <c r="I14" s="20" t="s">
        <v>32</v>
      </c>
      <c r="J14" s="15"/>
    </row>
    <row r="15" spans="1:14" x14ac:dyDescent="0.25">
      <c r="A15" s="22" t="s">
        <v>51</v>
      </c>
      <c r="B15" s="6" t="s">
        <v>21</v>
      </c>
      <c r="C15" s="23">
        <f>INDEX(Уреди!A21:E23,MATCH(A15,Уреди!A21:A23,0),MATCH(B15,Уреди!A21:E21,0))</f>
        <v>6</v>
      </c>
      <c r="D15" s="6">
        <v>1</v>
      </c>
      <c r="E15" s="23">
        <f>C15*D15</f>
        <v>6</v>
      </c>
      <c r="H15" s="48"/>
      <c r="I15" s="25">
        <f>D15*Уреди!E22</f>
        <v>4.5</v>
      </c>
      <c r="J15" s="15"/>
    </row>
    <row r="16" spans="1:14" x14ac:dyDescent="0.25">
      <c r="A16" s="22" t="s">
        <v>52</v>
      </c>
      <c r="B16" s="22" t="str">
        <f>B15</f>
        <v>С двоен бутон</v>
      </c>
      <c r="C16" s="23">
        <f>INDEX(Уреди!A21:E23,MATCH(A16,Уреди!A21:A23,0),MATCH(B16,Уреди!A21:E21,0))</f>
        <v>3</v>
      </c>
      <c r="D16" s="6">
        <v>6</v>
      </c>
      <c r="E16" s="23">
        <f>C16*D16</f>
        <v>18</v>
      </c>
      <c r="H16" s="48"/>
      <c r="I16" s="25">
        <f>D16*Уреди!E23</f>
        <v>15</v>
      </c>
      <c r="J16" s="15"/>
    </row>
    <row r="17" spans="1:10" x14ac:dyDescent="0.25">
      <c r="D17" s="26" t="s">
        <v>31</v>
      </c>
      <c r="E17" s="28">
        <f>SUM(E15:E16)</f>
        <v>24</v>
      </c>
      <c r="H17" s="48"/>
      <c r="I17" s="24">
        <f>SUM(I15:I16)</f>
        <v>19.5</v>
      </c>
      <c r="J17" s="15"/>
    </row>
    <row r="18" spans="1:10" ht="4.5" customHeight="1" x14ac:dyDescent="0.25">
      <c r="A18" s="60"/>
      <c r="B18" s="60"/>
      <c r="C18" s="60"/>
      <c r="D18" s="60"/>
      <c r="E18" s="60"/>
      <c r="F18" s="60"/>
      <c r="G18" s="60"/>
      <c r="H18" s="48"/>
      <c r="J18" s="15"/>
    </row>
    <row r="19" spans="1:10" ht="15.75" customHeight="1" x14ac:dyDescent="0.25">
      <c r="A19" s="66" t="s">
        <v>45</v>
      </c>
      <c r="B19" s="66"/>
      <c r="C19" s="66"/>
      <c r="D19" s="66"/>
      <c r="E19" s="66"/>
      <c r="F19" s="66"/>
      <c r="G19" s="64"/>
      <c r="H19" s="48"/>
      <c r="I19" s="29" t="s">
        <v>55</v>
      </c>
      <c r="J19" s="15"/>
    </row>
    <row r="20" spans="1:10" x14ac:dyDescent="0.25">
      <c r="A20" s="30" t="s">
        <v>33</v>
      </c>
      <c r="B20" s="9">
        <v>3</v>
      </c>
      <c r="H20" s="48"/>
      <c r="J20" s="15"/>
    </row>
    <row r="21" spans="1:10" ht="45" x14ac:dyDescent="0.25">
      <c r="A21" s="18" t="s">
        <v>34</v>
      </c>
      <c r="B21" s="18" t="s">
        <v>36</v>
      </c>
      <c r="C21" s="18" t="s">
        <v>37</v>
      </c>
      <c r="D21" s="18" t="s">
        <v>0</v>
      </c>
      <c r="E21" s="18" t="s">
        <v>30</v>
      </c>
      <c r="F21" s="31" t="s">
        <v>38</v>
      </c>
      <c r="H21" s="48"/>
      <c r="I21" s="19" t="s">
        <v>57</v>
      </c>
      <c r="J21" s="15"/>
    </row>
    <row r="22" spans="1:10" x14ac:dyDescent="0.25">
      <c r="A22" s="22" t="s">
        <v>39</v>
      </c>
      <c r="B22" s="10">
        <v>12</v>
      </c>
      <c r="C22" s="6">
        <v>5</v>
      </c>
      <c r="D22" s="23">
        <f>C22*B22</f>
        <v>60</v>
      </c>
      <c r="E22" s="23">
        <f>D22/7</f>
        <v>8.5714285714285712</v>
      </c>
      <c r="F22" s="23">
        <f>E22/$B$20</f>
        <v>2.8571428571428572</v>
      </c>
      <c r="H22" s="48"/>
      <c r="I22" s="25">
        <f>F22</f>
        <v>2.8571428571428572</v>
      </c>
      <c r="J22" s="15"/>
    </row>
    <row r="23" spans="1:10" ht="15" customHeight="1" x14ac:dyDescent="0.25">
      <c r="A23" s="32" t="s">
        <v>24</v>
      </c>
      <c r="B23" s="12">
        <v>45</v>
      </c>
      <c r="C23" s="11">
        <v>4</v>
      </c>
      <c r="D23" s="33">
        <f>C23*B23</f>
        <v>180</v>
      </c>
      <c r="E23" s="33">
        <f>D23/7</f>
        <v>25.714285714285715</v>
      </c>
      <c r="F23" s="33">
        <f>E23/$B$20</f>
        <v>8.5714285714285712</v>
      </c>
      <c r="G23" s="34"/>
      <c r="H23" s="48"/>
      <c r="I23" s="25">
        <f>F23</f>
        <v>8.5714285714285712</v>
      </c>
      <c r="J23" s="15"/>
    </row>
    <row r="24" spans="1:10" x14ac:dyDescent="0.25">
      <c r="A24" s="35"/>
      <c r="E24" s="36" t="s">
        <v>31</v>
      </c>
      <c r="F24" s="28">
        <f>SUM(F22:F23)</f>
        <v>11.428571428571429</v>
      </c>
      <c r="H24" s="48"/>
      <c r="I24" s="24">
        <f>SUM(I22:I23)</f>
        <v>11.428571428571429</v>
      </c>
      <c r="J24" s="15"/>
    </row>
    <row r="25" spans="1:10" ht="4.5" customHeight="1" x14ac:dyDescent="0.25">
      <c r="A25" s="50"/>
      <c r="B25" s="51"/>
      <c r="C25" s="51"/>
      <c r="D25" s="51"/>
      <c r="E25" s="51"/>
      <c r="F25" s="51"/>
      <c r="G25" s="52"/>
      <c r="H25" s="48"/>
      <c r="J25" s="15"/>
    </row>
    <row r="26" spans="1:10" x14ac:dyDescent="0.25">
      <c r="A26" s="18" t="s">
        <v>56</v>
      </c>
      <c r="B26" s="18" t="s">
        <v>7</v>
      </c>
      <c r="C26" s="18" t="s">
        <v>10</v>
      </c>
      <c r="D26" s="18" t="s">
        <v>8</v>
      </c>
      <c r="E26" s="18" t="s">
        <v>29</v>
      </c>
      <c r="F26" s="18" t="s">
        <v>9</v>
      </c>
      <c r="G26" s="19" t="s">
        <v>30</v>
      </c>
      <c r="H26" s="48"/>
      <c r="I26" s="19" t="s">
        <v>56</v>
      </c>
      <c r="J26" s="15"/>
    </row>
    <row r="27" spans="1:10" x14ac:dyDescent="0.25">
      <c r="A27" s="13" t="s">
        <v>2</v>
      </c>
      <c r="B27" s="6" t="s">
        <v>6</v>
      </c>
      <c r="C27" s="23">
        <f>INDEX(Уреди!A3:D5,MATCH(A27,Уреди!A3:A5,0),MATCH(B27,Уреди!A3:D3,0))</f>
        <v>8</v>
      </c>
      <c r="D27" s="7">
        <v>30</v>
      </c>
      <c r="E27" s="8">
        <v>1</v>
      </c>
      <c r="F27" s="6" t="s">
        <v>11</v>
      </c>
      <c r="G27" s="24">
        <f>IF(A27="Използва се чаша",C27,IF(F27="наполовина",C27*D27/2,C27*D27))*E27/B20</f>
        <v>40</v>
      </c>
      <c r="H27" s="48"/>
      <c r="I27" s="38">
        <f>IF(F27="наполовина",0.5,1)*D27*E27*Уреди!D4/B20</f>
        <v>27</v>
      </c>
      <c r="J27" s="15"/>
    </row>
    <row r="28" spans="1:10" ht="5.25" customHeight="1" x14ac:dyDescent="0.25">
      <c r="A28" s="53"/>
      <c r="B28" s="54"/>
      <c r="C28" s="54"/>
      <c r="D28" s="54"/>
      <c r="E28" s="54"/>
      <c r="F28" s="54"/>
      <c r="G28" s="55"/>
      <c r="H28" s="48"/>
      <c r="J28" s="15"/>
    </row>
    <row r="29" spans="1:10" ht="30" x14ac:dyDescent="0.25">
      <c r="A29" s="31" t="s">
        <v>40</v>
      </c>
      <c r="B29" s="31" t="s">
        <v>43</v>
      </c>
      <c r="C29" s="31" t="s">
        <v>38</v>
      </c>
      <c r="H29" s="48"/>
      <c r="I29" s="19" t="s">
        <v>58</v>
      </c>
      <c r="J29" s="15"/>
    </row>
    <row r="30" spans="1:10" x14ac:dyDescent="0.25">
      <c r="A30" s="37" t="s">
        <v>35</v>
      </c>
      <c r="B30" s="10">
        <v>15</v>
      </c>
      <c r="C30" s="23">
        <f>B30/$B$20</f>
        <v>5</v>
      </c>
      <c r="H30" s="48"/>
      <c r="I30" s="25">
        <f>C30</f>
        <v>5</v>
      </c>
      <c r="J30" s="15"/>
    </row>
    <row r="31" spans="1:10" x14ac:dyDescent="0.25">
      <c r="A31" s="37" t="s">
        <v>41</v>
      </c>
      <c r="B31" s="10">
        <v>12</v>
      </c>
      <c r="C31" s="23">
        <f>B31/$B$20</f>
        <v>4</v>
      </c>
      <c r="H31" s="48"/>
      <c r="I31" s="25">
        <f>C31</f>
        <v>4</v>
      </c>
      <c r="J31" s="15"/>
    </row>
    <row r="32" spans="1:10" x14ac:dyDescent="0.25">
      <c r="A32" s="37" t="s">
        <v>42</v>
      </c>
      <c r="B32" s="10">
        <v>5</v>
      </c>
      <c r="C32" s="23">
        <f>B32/$B$20</f>
        <v>1.6666666666666667</v>
      </c>
      <c r="H32" s="48"/>
      <c r="I32" s="25">
        <f>C32</f>
        <v>1.6666666666666667</v>
      </c>
      <c r="J32" s="15"/>
    </row>
    <row r="33" spans="2:11" x14ac:dyDescent="0.25">
      <c r="B33" s="26" t="s">
        <v>31</v>
      </c>
      <c r="C33" s="39">
        <f>SUM(C30:C32)</f>
        <v>10.666666666666666</v>
      </c>
      <c r="D33" s="21"/>
      <c r="H33" s="48"/>
      <c r="I33" s="24">
        <f>C33</f>
        <v>10.666666666666666</v>
      </c>
      <c r="J33" s="15"/>
    </row>
    <row r="34" spans="2:11" x14ac:dyDescent="0.25">
      <c r="H34" s="48"/>
      <c r="J34" s="15"/>
    </row>
    <row r="35" spans="2:11" x14ac:dyDescent="0.25">
      <c r="E35" s="58" t="s">
        <v>46</v>
      </c>
      <c r="F35" s="58"/>
      <c r="G35" s="24">
        <f>G5+G12+E17+F24+C33+G27</f>
        <v>302.3095238095238</v>
      </c>
      <c r="H35" s="49"/>
      <c r="I35" s="24">
        <f>I33+I27+I24+I17+I12+I5</f>
        <v>154.80952380952382</v>
      </c>
      <c r="J35" s="40"/>
    </row>
    <row r="36" spans="2:11" ht="15" customHeight="1" x14ac:dyDescent="0.25">
      <c r="E36" s="56" t="s">
        <v>59</v>
      </c>
      <c r="F36" s="57"/>
      <c r="G36" s="41">
        <f>G35-I35</f>
        <v>147.49999999999997</v>
      </c>
      <c r="H36" s="42"/>
      <c r="I36" s="42"/>
      <c r="K36" s="42"/>
    </row>
    <row r="37" spans="2:11" ht="15" customHeight="1" x14ac:dyDescent="0.25">
      <c r="H37" s="42"/>
      <c r="I37" s="42"/>
      <c r="K37" s="42"/>
    </row>
    <row r="38" spans="2:11" x14ac:dyDescent="0.25">
      <c r="H38" s="42"/>
      <c r="I38" s="42"/>
      <c r="K38" s="42"/>
    </row>
    <row r="39" spans="2:11" x14ac:dyDescent="0.25">
      <c r="H39" s="42"/>
      <c r="I39" s="42"/>
      <c r="K39" s="42"/>
    </row>
    <row r="40" spans="2:11" x14ac:dyDescent="0.25">
      <c r="H40" s="42"/>
      <c r="I40" s="42"/>
      <c r="K40" s="42"/>
    </row>
    <row r="41" spans="2:11" x14ac:dyDescent="0.25">
      <c r="H41" s="42"/>
      <c r="I41" s="42"/>
      <c r="K41" s="42"/>
    </row>
    <row r="42" spans="2:11" x14ac:dyDescent="0.25">
      <c r="H42" s="42"/>
      <c r="I42" s="42"/>
      <c r="K42" s="42"/>
    </row>
    <row r="43" spans="2:11" x14ac:dyDescent="0.25">
      <c r="H43" s="42"/>
      <c r="I43" s="42"/>
      <c r="K43" s="42"/>
    </row>
    <row r="44" spans="2:11" x14ac:dyDescent="0.25">
      <c r="H44" s="42"/>
      <c r="I44" s="42"/>
      <c r="K44" s="42"/>
    </row>
    <row r="45" spans="2:11" x14ac:dyDescent="0.25">
      <c r="H45" s="42"/>
      <c r="I45" s="42"/>
      <c r="K45" s="42"/>
    </row>
    <row r="46" spans="2:11" x14ac:dyDescent="0.25">
      <c r="H46" s="42"/>
      <c r="I46" s="42"/>
      <c r="K46" s="42"/>
    </row>
    <row r="47" spans="2:11" x14ac:dyDescent="0.25">
      <c r="H47" s="42"/>
      <c r="I47" s="42"/>
      <c r="K47" s="42"/>
    </row>
    <row r="48" spans="2:11" x14ac:dyDescent="0.25">
      <c r="H48" s="42"/>
      <c r="I48" s="42"/>
      <c r="K48" s="42"/>
    </row>
    <row r="49" spans="8:11" x14ac:dyDescent="0.25">
      <c r="H49" s="42"/>
      <c r="I49" s="42"/>
      <c r="K49" s="42"/>
    </row>
    <row r="50" spans="8:11" x14ac:dyDescent="0.25">
      <c r="H50" s="42"/>
      <c r="I50" s="42"/>
      <c r="K50" s="42"/>
    </row>
    <row r="51" spans="8:11" x14ac:dyDescent="0.25">
      <c r="H51" s="42"/>
      <c r="I51" s="42"/>
      <c r="K51" s="42"/>
    </row>
    <row r="52" spans="8:11" x14ac:dyDescent="0.25">
      <c r="H52" s="42"/>
      <c r="I52" s="42"/>
      <c r="K52" s="42"/>
    </row>
    <row r="53" spans="8:11" x14ac:dyDescent="0.25">
      <c r="H53" s="42"/>
      <c r="I53" s="42"/>
      <c r="K53" s="42"/>
    </row>
    <row r="54" spans="8:11" x14ac:dyDescent="0.25">
      <c r="H54" s="42"/>
      <c r="I54" s="42"/>
      <c r="K54" s="42"/>
    </row>
    <row r="55" spans="8:11" x14ac:dyDescent="0.25">
      <c r="H55" s="42"/>
      <c r="I55" s="42"/>
    </row>
    <row r="56" spans="8:11" x14ac:dyDescent="0.25">
      <c r="H56" s="42"/>
      <c r="I56" s="42"/>
    </row>
    <row r="57" spans="8:11" x14ac:dyDescent="0.25">
      <c r="H57" s="42"/>
      <c r="I57" s="42"/>
    </row>
    <row r="58" spans="8:11" x14ac:dyDescent="0.25">
      <c r="H58" s="42"/>
      <c r="I58" s="42"/>
    </row>
    <row r="59" spans="8:11" x14ac:dyDescent="0.25">
      <c r="H59" s="42"/>
      <c r="I59" s="42"/>
    </row>
    <row r="60" spans="8:11" x14ac:dyDescent="0.25">
      <c r="H60" s="42"/>
      <c r="I60" s="42"/>
    </row>
    <row r="61" spans="8:11" x14ac:dyDescent="0.25">
      <c r="H61" s="42"/>
      <c r="I61" s="42"/>
    </row>
    <row r="62" spans="8:11" x14ac:dyDescent="0.25">
      <c r="H62" s="42"/>
      <c r="I62" s="42"/>
    </row>
    <row r="63" spans="8:11" x14ac:dyDescent="0.25">
      <c r="H63" s="42"/>
      <c r="I63" s="42"/>
    </row>
    <row r="64" spans="8:11" x14ac:dyDescent="0.25">
      <c r="H64" s="42"/>
      <c r="I64" s="42"/>
    </row>
    <row r="65" spans="8:9" x14ac:dyDescent="0.25">
      <c r="H65" s="42"/>
      <c r="I65" s="42"/>
    </row>
    <row r="66" spans="8:9" x14ac:dyDescent="0.25">
      <c r="H66" s="42"/>
      <c r="I66" s="42"/>
    </row>
    <row r="67" spans="8:9" x14ac:dyDescent="0.25">
      <c r="H67" s="42"/>
      <c r="I67" s="42"/>
    </row>
    <row r="68" spans="8:9" x14ac:dyDescent="0.25">
      <c r="H68" s="42"/>
      <c r="I68" s="42"/>
    </row>
    <row r="69" spans="8:9" x14ac:dyDescent="0.25">
      <c r="H69" s="42"/>
      <c r="I69" s="42"/>
    </row>
    <row r="70" spans="8:9" x14ac:dyDescent="0.25">
      <c r="H70" s="42"/>
      <c r="I70" s="42"/>
    </row>
    <row r="71" spans="8:9" x14ac:dyDescent="0.25">
      <c r="H71" s="42"/>
      <c r="I71" s="42"/>
    </row>
    <row r="72" spans="8:9" x14ac:dyDescent="0.25">
      <c r="H72" s="42"/>
      <c r="I72" s="42"/>
    </row>
    <row r="73" spans="8:9" x14ac:dyDescent="0.25">
      <c r="H73" s="42"/>
      <c r="I73" s="42"/>
    </row>
    <row r="74" spans="8:9" x14ac:dyDescent="0.25">
      <c r="H74" s="42"/>
      <c r="I74" s="42"/>
    </row>
    <row r="75" spans="8:9" x14ac:dyDescent="0.25">
      <c r="H75" s="42"/>
      <c r="I75" s="42"/>
    </row>
    <row r="76" spans="8:9" x14ac:dyDescent="0.25">
      <c r="H76" s="42"/>
      <c r="I76" s="42"/>
    </row>
    <row r="77" spans="8:9" x14ac:dyDescent="0.25">
      <c r="H77" s="42"/>
      <c r="I77" s="42"/>
    </row>
    <row r="78" spans="8:9" x14ac:dyDescent="0.25">
      <c r="H78" s="42"/>
      <c r="I78" s="42"/>
    </row>
    <row r="79" spans="8:9" x14ac:dyDescent="0.25">
      <c r="H79" s="42"/>
      <c r="I79" s="42"/>
    </row>
    <row r="80" spans="8:9" x14ac:dyDescent="0.25">
      <c r="H80" s="42"/>
      <c r="I80" s="42"/>
    </row>
    <row r="81" spans="8:9" x14ac:dyDescent="0.25">
      <c r="H81" s="42"/>
      <c r="I81" s="42"/>
    </row>
    <row r="82" spans="8:9" x14ac:dyDescent="0.25">
      <c r="H82" s="42"/>
      <c r="I82" s="42"/>
    </row>
    <row r="83" spans="8:9" x14ac:dyDescent="0.25">
      <c r="H83" s="42"/>
      <c r="I83" s="42"/>
    </row>
    <row r="84" spans="8:9" x14ac:dyDescent="0.25">
      <c r="H84" s="42"/>
      <c r="I84" s="42"/>
    </row>
    <row r="85" spans="8:9" x14ac:dyDescent="0.25">
      <c r="H85" s="42"/>
      <c r="I85" s="42"/>
    </row>
    <row r="86" spans="8:9" x14ac:dyDescent="0.25">
      <c r="H86" s="42"/>
      <c r="I86" s="42"/>
    </row>
    <row r="87" spans="8:9" x14ac:dyDescent="0.25">
      <c r="H87" s="42"/>
      <c r="I87" s="42"/>
    </row>
    <row r="88" spans="8:9" x14ac:dyDescent="0.25">
      <c r="H88" s="42"/>
      <c r="I88" s="42"/>
    </row>
    <row r="89" spans="8:9" x14ac:dyDescent="0.25">
      <c r="H89" s="42"/>
      <c r="I89" s="42"/>
    </row>
    <row r="90" spans="8:9" x14ac:dyDescent="0.25">
      <c r="H90" s="42"/>
      <c r="I90" s="42"/>
    </row>
    <row r="91" spans="8:9" x14ac:dyDescent="0.25">
      <c r="H91" s="42"/>
      <c r="I91" s="42"/>
    </row>
    <row r="92" spans="8:9" x14ac:dyDescent="0.25">
      <c r="H92" s="42"/>
      <c r="I92" s="42"/>
    </row>
    <row r="93" spans="8:9" x14ac:dyDescent="0.25">
      <c r="H93" s="42"/>
      <c r="I93" s="42"/>
    </row>
    <row r="94" spans="8:9" x14ac:dyDescent="0.25">
      <c r="H94" s="42"/>
      <c r="I94" s="42"/>
    </row>
    <row r="95" spans="8:9" x14ac:dyDescent="0.25">
      <c r="H95" s="42"/>
      <c r="I95" s="42"/>
    </row>
    <row r="96" spans="8:9" x14ac:dyDescent="0.25">
      <c r="H96" s="42"/>
      <c r="I96" s="42"/>
    </row>
    <row r="97" spans="8:9" x14ac:dyDescent="0.25">
      <c r="H97" s="42"/>
      <c r="I97" s="42"/>
    </row>
    <row r="98" spans="8:9" x14ac:dyDescent="0.25">
      <c r="H98" s="42"/>
      <c r="I98" s="42"/>
    </row>
    <row r="99" spans="8:9" x14ac:dyDescent="0.25">
      <c r="H99" s="42"/>
      <c r="I99" s="42"/>
    </row>
    <row r="100" spans="8:9" x14ac:dyDescent="0.25">
      <c r="H100" s="42"/>
      <c r="I100" s="42"/>
    </row>
    <row r="101" spans="8:9" x14ac:dyDescent="0.25">
      <c r="H101" s="42"/>
      <c r="I101" s="42"/>
    </row>
    <row r="102" spans="8:9" x14ac:dyDescent="0.25">
      <c r="H102" s="42"/>
      <c r="I102" s="42"/>
    </row>
    <row r="103" spans="8:9" x14ac:dyDescent="0.25">
      <c r="H103" s="42"/>
      <c r="I103" s="42"/>
    </row>
    <row r="104" spans="8:9" x14ac:dyDescent="0.25">
      <c r="H104" s="42"/>
      <c r="I104" s="42"/>
    </row>
    <row r="105" spans="8:9" x14ac:dyDescent="0.25">
      <c r="H105" s="42"/>
      <c r="I105" s="42"/>
    </row>
    <row r="106" spans="8:9" x14ac:dyDescent="0.25">
      <c r="H106" s="42"/>
      <c r="I106" s="42"/>
    </row>
    <row r="107" spans="8:9" x14ac:dyDescent="0.25">
      <c r="H107" s="42"/>
      <c r="I107" s="42"/>
    </row>
    <row r="108" spans="8:9" x14ac:dyDescent="0.25">
      <c r="H108" s="42"/>
      <c r="I108" s="42"/>
    </row>
    <row r="109" spans="8:9" x14ac:dyDescent="0.25">
      <c r="H109" s="42"/>
      <c r="I109" s="42"/>
    </row>
    <row r="110" spans="8:9" x14ac:dyDescent="0.25">
      <c r="H110" s="42"/>
      <c r="I110" s="42"/>
    </row>
    <row r="111" spans="8:9" x14ac:dyDescent="0.25">
      <c r="H111" s="42"/>
      <c r="I111" s="42"/>
    </row>
    <row r="112" spans="8:9" x14ac:dyDescent="0.25">
      <c r="H112" s="42"/>
      <c r="I112" s="42"/>
    </row>
    <row r="113" spans="8:9" x14ac:dyDescent="0.25">
      <c r="H113" s="42"/>
      <c r="I113" s="42"/>
    </row>
    <row r="114" spans="8:9" x14ac:dyDescent="0.25">
      <c r="H114" s="42"/>
      <c r="I114" s="42"/>
    </row>
    <row r="115" spans="8:9" x14ac:dyDescent="0.25">
      <c r="H115" s="42"/>
      <c r="I115" s="42"/>
    </row>
    <row r="116" spans="8:9" x14ac:dyDescent="0.25">
      <c r="H116" s="42"/>
      <c r="I116" s="42"/>
    </row>
    <row r="117" spans="8:9" x14ac:dyDescent="0.25">
      <c r="H117" s="42"/>
      <c r="I117" s="42"/>
    </row>
    <row r="118" spans="8:9" x14ac:dyDescent="0.25">
      <c r="H118" s="42"/>
      <c r="I118" s="42"/>
    </row>
    <row r="119" spans="8:9" x14ac:dyDescent="0.25">
      <c r="H119" s="42"/>
      <c r="I119" s="42"/>
    </row>
    <row r="120" spans="8:9" x14ac:dyDescent="0.25">
      <c r="H120" s="42"/>
      <c r="I120" s="42"/>
    </row>
    <row r="121" spans="8:9" x14ac:dyDescent="0.25">
      <c r="H121" s="42"/>
      <c r="I121" s="42"/>
    </row>
    <row r="122" spans="8:9" x14ac:dyDescent="0.25">
      <c r="H122" s="42"/>
      <c r="I122" s="42"/>
    </row>
    <row r="123" spans="8:9" x14ac:dyDescent="0.25">
      <c r="H123" s="42"/>
      <c r="I123" s="42"/>
    </row>
    <row r="124" spans="8:9" x14ac:dyDescent="0.25">
      <c r="H124" s="42"/>
      <c r="I124" s="42"/>
    </row>
    <row r="125" spans="8:9" x14ac:dyDescent="0.25">
      <c r="H125" s="42"/>
      <c r="I125" s="42"/>
    </row>
    <row r="126" spans="8:9" x14ac:dyDescent="0.25">
      <c r="H126" s="42"/>
      <c r="I126" s="42"/>
    </row>
    <row r="127" spans="8:9" x14ac:dyDescent="0.25">
      <c r="H127" s="42"/>
      <c r="I127" s="42"/>
    </row>
    <row r="128" spans="8:9" x14ac:dyDescent="0.25">
      <c r="H128" s="42"/>
      <c r="I128" s="42"/>
    </row>
    <row r="129" spans="8:9" x14ac:dyDescent="0.25">
      <c r="H129" s="42"/>
      <c r="I129" s="42"/>
    </row>
    <row r="130" spans="8:9" x14ac:dyDescent="0.25">
      <c r="H130" s="42"/>
      <c r="I130" s="42"/>
    </row>
    <row r="131" spans="8:9" x14ac:dyDescent="0.25">
      <c r="H131" s="42"/>
      <c r="I131" s="42"/>
    </row>
    <row r="132" spans="8:9" x14ac:dyDescent="0.25">
      <c r="H132" s="42"/>
      <c r="I132" s="42"/>
    </row>
    <row r="133" spans="8:9" x14ac:dyDescent="0.25">
      <c r="H133" s="42"/>
      <c r="I133" s="42"/>
    </row>
    <row r="134" spans="8:9" x14ac:dyDescent="0.25">
      <c r="H134" s="42"/>
      <c r="I134" s="42"/>
    </row>
    <row r="135" spans="8:9" x14ac:dyDescent="0.25">
      <c r="H135" s="42"/>
      <c r="I135" s="42"/>
    </row>
    <row r="136" spans="8:9" x14ac:dyDescent="0.25">
      <c r="H136" s="42"/>
      <c r="I136" s="42"/>
    </row>
    <row r="137" spans="8:9" x14ac:dyDescent="0.25">
      <c r="H137" s="42"/>
      <c r="I137" s="42"/>
    </row>
    <row r="138" spans="8:9" x14ac:dyDescent="0.25">
      <c r="H138" s="42"/>
      <c r="I138" s="42"/>
    </row>
    <row r="139" spans="8:9" x14ac:dyDescent="0.25">
      <c r="H139" s="42"/>
      <c r="I139" s="42"/>
    </row>
    <row r="140" spans="8:9" x14ac:dyDescent="0.25">
      <c r="H140" s="42"/>
      <c r="I140" s="42"/>
    </row>
    <row r="141" spans="8:9" x14ac:dyDescent="0.25">
      <c r="H141" s="42"/>
      <c r="I141" s="42"/>
    </row>
    <row r="142" spans="8:9" x14ac:dyDescent="0.25">
      <c r="H142" s="42"/>
      <c r="I142" s="42"/>
    </row>
    <row r="143" spans="8:9" x14ac:dyDescent="0.25">
      <c r="H143" s="42"/>
      <c r="I143" s="42"/>
    </row>
    <row r="144" spans="8:9" x14ac:dyDescent="0.25">
      <c r="H144" s="42"/>
      <c r="I144" s="42"/>
    </row>
    <row r="145" spans="8:9" x14ac:dyDescent="0.25">
      <c r="H145" s="42"/>
      <c r="I145" s="42"/>
    </row>
    <row r="146" spans="8:9" x14ac:dyDescent="0.25">
      <c r="H146" s="42"/>
      <c r="I146" s="42"/>
    </row>
    <row r="147" spans="8:9" x14ac:dyDescent="0.25">
      <c r="H147" s="42"/>
      <c r="I147" s="42"/>
    </row>
    <row r="148" spans="8:9" x14ac:dyDescent="0.25">
      <c r="H148" s="42"/>
      <c r="I148" s="42"/>
    </row>
    <row r="149" spans="8:9" x14ac:dyDescent="0.25">
      <c r="H149" s="42"/>
      <c r="I149" s="42"/>
    </row>
    <row r="150" spans="8:9" x14ac:dyDescent="0.25">
      <c r="H150" s="42"/>
      <c r="I150" s="42"/>
    </row>
    <row r="151" spans="8:9" x14ac:dyDescent="0.25">
      <c r="H151" s="42"/>
      <c r="I151" s="42"/>
    </row>
    <row r="152" spans="8:9" x14ac:dyDescent="0.25">
      <c r="H152" s="42"/>
      <c r="I152" s="42"/>
    </row>
    <row r="153" spans="8:9" x14ac:dyDescent="0.25">
      <c r="H153" s="42"/>
      <c r="I153" s="42"/>
    </row>
    <row r="154" spans="8:9" x14ac:dyDescent="0.25">
      <c r="H154" s="42"/>
      <c r="I154" s="42"/>
    </row>
    <row r="155" spans="8:9" x14ac:dyDescent="0.25">
      <c r="H155" s="42"/>
      <c r="I155" s="42"/>
    </row>
    <row r="156" spans="8:9" x14ac:dyDescent="0.25">
      <c r="H156" s="42"/>
      <c r="I156" s="42"/>
    </row>
    <row r="157" spans="8:9" x14ac:dyDescent="0.25">
      <c r="H157" s="42"/>
      <c r="I157" s="42"/>
    </row>
    <row r="158" spans="8:9" x14ac:dyDescent="0.25">
      <c r="H158" s="42"/>
      <c r="I158" s="42"/>
    </row>
    <row r="159" spans="8:9" x14ac:dyDescent="0.25">
      <c r="H159" s="42"/>
      <c r="I159" s="42"/>
    </row>
    <row r="160" spans="8:9" x14ac:dyDescent="0.25">
      <c r="H160" s="42"/>
      <c r="I160" s="42"/>
    </row>
    <row r="161" spans="8:9" x14ac:dyDescent="0.25">
      <c r="H161" s="42"/>
      <c r="I161" s="42"/>
    </row>
    <row r="162" spans="8:9" x14ac:dyDescent="0.25">
      <c r="H162" s="42"/>
      <c r="I162" s="42"/>
    </row>
    <row r="163" spans="8:9" x14ac:dyDescent="0.25">
      <c r="H163" s="42"/>
      <c r="I163" s="42"/>
    </row>
    <row r="164" spans="8:9" x14ac:dyDescent="0.25">
      <c r="H164" s="42"/>
      <c r="I164" s="42"/>
    </row>
    <row r="165" spans="8:9" x14ac:dyDescent="0.25">
      <c r="H165" s="42"/>
      <c r="I165" s="42"/>
    </row>
    <row r="166" spans="8:9" x14ac:dyDescent="0.25">
      <c r="H166" s="42"/>
      <c r="I166" s="42"/>
    </row>
    <row r="167" spans="8:9" x14ac:dyDescent="0.25">
      <c r="H167" s="42"/>
      <c r="I167" s="42"/>
    </row>
    <row r="168" spans="8:9" x14ac:dyDescent="0.25">
      <c r="H168" s="42"/>
      <c r="I168" s="42"/>
    </row>
    <row r="169" spans="8:9" x14ac:dyDescent="0.25">
      <c r="H169" s="42"/>
      <c r="I169" s="42"/>
    </row>
    <row r="170" spans="8:9" x14ac:dyDescent="0.25">
      <c r="H170" s="42"/>
      <c r="I170" s="42"/>
    </row>
    <row r="171" spans="8:9" x14ac:dyDescent="0.25">
      <c r="H171" s="42"/>
      <c r="I171" s="42"/>
    </row>
    <row r="172" spans="8:9" x14ac:dyDescent="0.25">
      <c r="H172" s="42"/>
      <c r="I172" s="42"/>
    </row>
    <row r="173" spans="8:9" x14ac:dyDescent="0.25">
      <c r="H173" s="42"/>
      <c r="I173" s="42"/>
    </row>
    <row r="174" spans="8:9" x14ac:dyDescent="0.25">
      <c r="H174" s="42"/>
      <c r="I174" s="42"/>
    </row>
    <row r="175" spans="8:9" x14ac:dyDescent="0.25">
      <c r="H175" s="42"/>
      <c r="I175" s="42"/>
    </row>
    <row r="176" spans="8:9" x14ac:dyDescent="0.25">
      <c r="H176" s="42"/>
      <c r="I176" s="42"/>
    </row>
    <row r="177" spans="8:9" x14ac:dyDescent="0.25">
      <c r="H177" s="42"/>
      <c r="I177" s="42"/>
    </row>
    <row r="178" spans="8:9" x14ac:dyDescent="0.25">
      <c r="H178" s="42"/>
      <c r="I178" s="42"/>
    </row>
    <row r="179" spans="8:9" x14ac:dyDescent="0.25">
      <c r="H179" s="42"/>
      <c r="I179" s="42"/>
    </row>
    <row r="180" spans="8:9" x14ac:dyDescent="0.25">
      <c r="H180" s="42"/>
      <c r="I180" s="42"/>
    </row>
    <row r="181" spans="8:9" x14ac:dyDescent="0.25">
      <c r="H181" s="42"/>
      <c r="I181" s="42"/>
    </row>
    <row r="182" spans="8:9" x14ac:dyDescent="0.25">
      <c r="H182" s="42"/>
      <c r="I182" s="42"/>
    </row>
    <row r="183" spans="8:9" x14ac:dyDescent="0.25">
      <c r="H183" s="42"/>
      <c r="I183" s="42"/>
    </row>
    <row r="184" spans="8:9" x14ac:dyDescent="0.25">
      <c r="H184" s="42"/>
      <c r="I184" s="42"/>
    </row>
    <row r="185" spans="8:9" x14ac:dyDescent="0.25">
      <c r="H185" s="42"/>
      <c r="I185" s="42"/>
    </row>
    <row r="186" spans="8:9" x14ac:dyDescent="0.25">
      <c r="H186" s="42"/>
      <c r="I186" s="42"/>
    </row>
    <row r="187" spans="8:9" x14ac:dyDescent="0.25">
      <c r="H187" s="42"/>
      <c r="I187" s="42"/>
    </row>
    <row r="188" spans="8:9" x14ac:dyDescent="0.25">
      <c r="H188" s="42"/>
      <c r="I188" s="42"/>
    </row>
    <row r="189" spans="8:9" x14ac:dyDescent="0.25">
      <c r="H189" s="42"/>
      <c r="I189" s="42"/>
    </row>
    <row r="190" spans="8:9" x14ac:dyDescent="0.25">
      <c r="H190" s="42"/>
      <c r="I190" s="42"/>
    </row>
    <row r="191" spans="8:9" x14ac:dyDescent="0.25">
      <c r="H191" s="42"/>
      <c r="I191" s="42"/>
    </row>
    <row r="192" spans="8:9" x14ac:dyDescent="0.25">
      <c r="H192" s="42"/>
      <c r="I192" s="42"/>
    </row>
    <row r="193" spans="8:9" x14ac:dyDescent="0.25">
      <c r="H193" s="42"/>
      <c r="I193" s="42"/>
    </row>
    <row r="194" spans="8:9" x14ac:dyDescent="0.25">
      <c r="H194" s="42"/>
      <c r="I194" s="42"/>
    </row>
    <row r="195" spans="8:9" x14ac:dyDescent="0.25">
      <c r="H195" s="42"/>
      <c r="I195" s="42"/>
    </row>
    <row r="196" spans="8:9" x14ac:dyDescent="0.25">
      <c r="H196" s="42"/>
      <c r="I196" s="42"/>
    </row>
    <row r="197" spans="8:9" x14ac:dyDescent="0.25">
      <c r="H197" s="42"/>
      <c r="I197" s="42"/>
    </row>
    <row r="198" spans="8:9" x14ac:dyDescent="0.25">
      <c r="H198" s="42"/>
      <c r="I198" s="42"/>
    </row>
    <row r="199" spans="8:9" x14ac:dyDescent="0.25">
      <c r="H199" s="42"/>
      <c r="I199" s="42"/>
    </row>
    <row r="200" spans="8:9" x14ac:dyDescent="0.25">
      <c r="H200" s="42"/>
      <c r="I200" s="42"/>
    </row>
    <row r="201" spans="8:9" x14ac:dyDescent="0.25">
      <c r="H201" s="42"/>
      <c r="I201" s="42"/>
    </row>
    <row r="202" spans="8:9" x14ac:dyDescent="0.25">
      <c r="H202" s="42"/>
      <c r="I202" s="42"/>
    </row>
    <row r="203" spans="8:9" x14ac:dyDescent="0.25">
      <c r="H203" s="42"/>
      <c r="I203" s="42"/>
    </row>
    <row r="204" spans="8:9" x14ac:dyDescent="0.25">
      <c r="H204" s="42"/>
      <c r="I204" s="42"/>
    </row>
    <row r="205" spans="8:9" x14ac:dyDescent="0.25">
      <c r="H205" s="42"/>
      <c r="I205" s="42"/>
    </row>
    <row r="206" spans="8:9" x14ac:dyDescent="0.25">
      <c r="H206" s="42"/>
      <c r="I206" s="42"/>
    </row>
    <row r="207" spans="8:9" x14ac:dyDescent="0.25">
      <c r="H207" s="42"/>
      <c r="I207" s="42"/>
    </row>
    <row r="208" spans="8:9" x14ac:dyDescent="0.25">
      <c r="H208" s="42"/>
      <c r="I208" s="42"/>
    </row>
    <row r="209" spans="8:9" x14ac:dyDescent="0.25">
      <c r="H209" s="42"/>
      <c r="I209" s="42"/>
    </row>
    <row r="210" spans="8:9" x14ac:dyDescent="0.25">
      <c r="H210" s="42"/>
      <c r="I210" s="42"/>
    </row>
    <row r="211" spans="8:9" x14ac:dyDescent="0.25">
      <c r="H211" s="42"/>
      <c r="I211" s="42"/>
    </row>
    <row r="212" spans="8:9" x14ac:dyDescent="0.25">
      <c r="H212" s="42"/>
      <c r="I212" s="42"/>
    </row>
    <row r="213" spans="8:9" x14ac:dyDescent="0.25">
      <c r="H213" s="42"/>
      <c r="I213" s="42"/>
    </row>
    <row r="214" spans="8:9" x14ac:dyDescent="0.25">
      <c r="H214" s="42"/>
      <c r="I214" s="42"/>
    </row>
    <row r="215" spans="8:9" x14ac:dyDescent="0.25">
      <c r="H215" s="42"/>
      <c r="I215" s="42"/>
    </row>
    <row r="216" spans="8:9" x14ac:dyDescent="0.25">
      <c r="H216" s="42"/>
      <c r="I216" s="42"/>
    </row>
    <row r="217" spans="8:9" x14ac:dyDescent="0.25">
      <c r="H217" s="42"/>
      <c r="I217" s="42"/>
    </row>
    <row r="218" spans="8:9" x14ac:dyDescent="0.25">
      <c r="H218" s="42"/>
      <c r="I218" s="42"/>
    </row>
    <row r="219" spans="8:9" x14ac:dyDescent="0.25">
      <c r="H219" s="42"/>
      <c r="I219" s="42"/>
    </row>
    <row r="220" spans="8:9" x14ac:dyDescent="0.25">
      <c r="H220" s="42"/>
      <c r="I220" s="42"/>
    </row>
    <row r="221" spans="8:9" x14ac:dyDescent="0.25">
      <c r="H221" s="42"/>
      <c r="I221" s="42"/>
    </row>
    <row r="222" spans="8:9" x14ac:dyDescent="0.25">
      <c r="H222" s="42"/>
      <c r="I222" s="42"/>
    </row>
    <row r="223" spans="8:9" x14ac:dyDescent="0.25">
      <c r="H223" s="42"/>
      <c r="I223" s="42"/>
    </row>
    <row r="224" spans="8:9" x14ac:dyDescent="0.25">
      <c r="H224" s="42"/>
      <c r="I224" s="42"/>
    </row>
    <row r="225" spans="8:9" x14ac:dyDescent="0.25">
      <c r="H225" s="42"/>
      <c r="I225" s="42"/>
    </row>
    <row r="226" spans="8:9" x14ac:dyDescent="0.25">
      <c r="H226" s="42"/>
      <c r="I226" s="42"/>
    </row>
    <row r="227" spans="8:9" x14ac:dyDescent="0.25">
      <c r="H227" s="42"/>
      <c r="I227" s="42"/>
    </row>
    <row r="228" spans="8:9" x14ac:dyDescent="0.25">
      <c r="H228" s="42"/>
      <c r="I228" s="42"/>
    </row>
    <row r="229" spans="8:9" x14ac:dyDescent="0.25">
      <c r="H229" s="42"/>
      <c r="I229" s="42"/>
    </row>
    <row r="230" spans="8:9" x14ac:dyDescent="0.25">
      <c r="H230" s="42"/>
      <c r="I230" s="42"/>
    </row>
    <row r="231" spans="8:9" x14ac:dyDescent="0.25">
      <c r="H231" s="42"/>
      <c r="I231" s="42"/>
    </row>
    <row r="232" spans="8:9" x14ac:dyDescent="0.25">
      <c r="H232" s="42"/>
      <c r="I232" s="42"/>
    </row>
    <row r="233" spans="8:9" x14ac:dyDescent="0.25">
      <c r="H233" s="42"/>
      <c r="I233" s="42"/>
    </row>
    <row r="234" spans="8:9" x14ac:dyDescent="0.25">
      <c r="H234" s="42"/>
      <c r="I234" s="42"/>
    </row>
    <row r="235" spans="8:9" x14ac:dyDescent="0.25">
      <c r="H235" s="42"/>
      <c r="I235" s="42"/>
    </row>
    <row r="236" spans="8:9" x14ac:dyDescent="0.25">
      <c r="H236" s="42"/>
      <c r="I236" s="42"/>
    </row>
    <row r="237" spans="8:9" x14ac:dyDescent="0.25">
      <c r="H237" s="42"/>
      <c r="I237" s="42"/>
    </row>
    <row r="238" spans="8:9" x14ac:dyDescent="0.25">
      <c r="H238" s="42"/>
      <c r="I238" s="42"/>
    </row>
    <row r="239" spans="8:9" x14ac:dyDescent="0.25">
      <c r="H239" s="42"/>
      <c r="I239" s="42"/>
    </row>
    <row r="240" spans="8:9" x14ac:dyDescent="0.25">
      <c r="H240" s="42"/>
      <c r="I240" s="42"/>
    </row>
    <row r="241" spans="8:9" x14ac:dyDescent="0.25">
      <c r="H241" s="42"/>
      <c r="I241" s="42"/>
    </row>
    <row r="242" spans="8:9" x14ac:dyDescent="0.25">
      <c r="H242" s="42"/>
      <c r="I242" s="42"/>
    </row>
    <row r="243" spans="8:9" x14ac:dyDescent="0.25">
      <c r="H243" s="42"/>
      <c r="I243" s="42"/>
    </row>
    <row r="244" spans="8:9" x14ac:dyDescent="0.25">
      <c r="H244" s="42"/>
      <c r="I244" s="42"/>
    </row>
    <row r="245" spans="8:9" x14ac:dyDescent="0.25">
      <c r="H245" s="42"/>
      <c r="I245" s="42"/>
    </row>
    <row r="246" spans="8:9" x14ac:dyDescent="0.25">
      <c r="H246" s="42"/>
      <c r="I246" s="42"/>
    </row>
    <row r="247" spans="8:9" x14ac:dyDescent="0.25">
      <c r="H247" s="42"/>
      <c r="I247" s="42"/>
    </row>
    <row r="248" spans="8:9" x14ac:dyDescent="0.25">
      <c r="H248" s="42"/>
      <c r="I248" s="42"/>
    </row>
    <row r="249" spans="8:9" x14ac:dyDescent="0.25">
      <c r="H249" s="42"/>
      <c r="I249" s="42"/>
    </row>
    <row r="250" spans="8:9" x14ac:dyDescent="0.25">
      <c r="H250" s="42"/>
      <c r="I250" s="42"/>
    </row>
    <row r="251" spans="8:9" x14ac:dyDescent="0.25">
      <c r="H251" s="42"/>
      <c r="I251" s="42"/>
    </row>
    <row r="252" spans="8:9" x14ac:dyDescent="0.25">
      <c r="H252" s="42"/>
      <c r="I252" s="42"/>
    </row>
    <row r="253" spans="8:9" x14ac:dyDescent="0.25">
      <c r="H253" s="42"/>
      <c r="I253" s="42"/>
    </row>
    <row r="254" spans="8:9" x14ac:dyDescent="0.25">
      <c r="H254" s="42"/>
      <c r="I254" s="42"/>
    </row>
    <row r="255" spans="8:9" x14ac:dyDescent="0.25">
      <c r="H255" s="42"/>
      <c r="I255" s="42"/>
    </row>
    <row r="256" spans="8:9" x14ac:dyDescent="0.25">
      <c r="H256" s="42"/>
      <c r="I256" s="42"/>
    </row>
    <row r="257" spans="8:9" x14ac:dyDescent="0.25">
      <c r="H257" s="42"/>
      <c r="I257" s="42"/>
    </row>
    <row r="258" spans="8:9" x14ac:dyDescent="0.25">
      <c r="H258" s="42"/>
      <c r="I258" s="42"/>
    </row>
    <row r="259" spans="8:9" x14ac:dyDescent="0.25">
      <c r="H259" s="42"/>
      <c r="I259" s="42"/>
    </row>
    <row r="260" spans="8:9" x14ac:dyDescent="0.25">
      <c r="H260" s="42"/>
      <c r="I260" s="42"/>
    </row>
    <row r="261" spans="8:9" x14ac:dyDescent="0.25">
      <c r="H261" s="42"/>
      <c r="I261" s="42"/>
    </row>
    <row r="262" spans="8:9" x14ac:dyDescent="0.25">
      <c r="H262" s="42"/>
      <c r="I262" s="42"/>
    </row>
    <row r="263" spans="8:9" x14ac:dyDescent="0.25">
      <c r="H263" s="42"/>
      <c r="I263" s="42"/>
    </row>
    <row r="264" spans="8:9" x14ac:dyDescent="0.25">
      <c r="H264" s="42"/>
      <c r="I264" s="42"/>
    </row>
    <row r="265" spans="8:9" x14ac:dyDescent="0.25">
      <c r="H265" s="42"/>
      <c r="I265" s="42"/>
    </row>
    <row r="266" spans="8:9" x14ac:dyDescent="0.25">
      <c r="H266" s="42"/>
      <c r="I266" s="42"/>
    </row>
    <row r="267" spans="8:9" x14ac:dyDescent="0.25">
      <c r="H267" s="42"/>
      <c r="I267" s="42"/>
    </row>
    <row r="268" spans="8:9" x14ac:dyDescent="0.25">
      <c r="H268" s="42"/>
      <c r="I268" s="42"/>
    </row>
    <row r="269" spans="8:9" x14ac:dyDescent="0.25">
      <c r="H269" s="42"/>
      <c r="I269" s="42"/>
    </row>
    <row r="270" spans="8:9" x14ac:dyDescent="0.25">
      <c r="H270" s="42"/>
      <c r="I270" s="42"/>
    </row>
    <row r="271" spans="8:9" x14ac:dyDescent="0.25">
      <c r="H271" s="42"/>
      <c r="I271" s="42"/>
    </row>
    <row r="272" spans="8:9" x14ac:dyDescent="0.25">
      <c r="H272" s="42"/>
      <c r="I272" s="42"/>
    </row>
    <row r="273" spans="8:9" x14ac:dyDescent="0.25">
      <c r="H273" s="42"/>
      <c r="I273" s="42"/>
    </row>
    <row r="274" spans="8:9" x14ac:dyDescent="0.25">
      <c r="H274" s="42"/>
      <c r="I274" s="42"/>
    </row>
    <row r="275" spans="8:9" x14ac:dyDescent="0.25">
      <c r="H275" s="42"/>
      <c r="I275" s="42"/>
    </row>
    <row r="276" spans="8:9" x14ac:dyDescent="0.25">
      <c r="H276" s="42"/>
      <c r="I276" s="42"/>
    </row>
    <row r="277" spans="8:9" x14ac:dyDescent="0.25">
      <c r="H277" s="42"/>
      <c r="I277" s="42"/>
    </row>
    <row r="278" spans="8:9" x14ac:dyDescent="0.25">
      <c r="H278" s="42"/>
      <c r="I278" s="42"/>
    </row>
    <row r="279" spans="8:9" x14ac:dyDescent="0.25">
      <c r="H279" s="42"/>
      <c r="I279" s="42"/>
    </row>
    <row r="280" spans="8:9" x14ac:dyDescent="0.25">
      <c r="H280" s="42"/>
      <c r="I280" s="42"/>
    </row>
    <row r="281" spans="8:9" x14ac:dyDescent="0.25">
      <c r="H281" s="42"/>
      <c r="I281" s="42"/>
    </row>
    <row r="282" spans="8:9" x14ac:dyDescent="0.25">
      <c r="H282" s="42"/>
      <c r="I282" s="42"/>
    </row>
    <row r="283" spans="8:9" x14ac:dyDescent="0.25">
      <c r="H283" s="42"/>
      <c r="I283" s="42"/>
    </row>
    <row r="284" spans="8:9" x14ac:dyDescent="0.25">
      <c r="H284" s="42"/>
      <c r="I284" s="42"/>
    </row>
    <row r="285" spans="8:9" x14ac:dyDescent="0.25">
      <c r="H285" s="42"/>
      <c r="I285" s="42"/>
    </row>
    <row r="286" spans="8:9" x14ac:dyDescent="0.25">
      <c r="H286" s="42"/>
      <c r="I286" s="42"/>
    </row>
    <row r="287" spans="8:9" x14ac:dyDescent="0.25">
      <c r="H287" s="42"/>
      <c r="I287" s="42"/>
    </row>
    <row r="288" spans="8:9" x14ac:dyDescent="0.25">
      <c r="H288" s="42"/>
      <c r="I288" s="42"/>
    </row>
    <row r="289" spans="8:9" x14ac:dyDescent="0.25">
      <c r="H289" s="42"/>
      <c r="I289" s="42"/>
    </row>
    <row r="290" spans="8:9" x14ac:dyDescent="0.25">
      <c r="H290" s="42"/>
      <c r="I290" s="42"/>
    </row>
    <row r="291" spans="8:9" x14ac:dyDescent="0.25">
      <c r="H291" s="42"/>
      <c r="I291" s="42"/>
    </row>
    <row r="292" spans="8:9" x14ac:dyDescent="0.25">
      <c r="H292" s="42"/>
      <c r="I292" s="42"/>
    </row>
    <row r="293" spans="8:9" x14ac:dyDescent="0.25">
      <c r="H293" s="42"/>
      <c r="I293" s="42"/>
    </row>
    <row r="294" spans="8:9" x14ac:dyDescent="0.25">
      <c r="H294" s="42"/>
      <c r="I294" s="42"/>
    </row>
    <row r="295" spans="8:9" x14ac:dyDescent="0.25">
      <c r="H295" s="42"/>
      <c r="I295" s="42"/>
    </row>
    <row r="296" spans="8:9" x14ac:dyDescent="0.25">
      <c r="H296" s="42"/>
      <c r="I296" s="42"/>
    </row>
    <row r="297" spans="8:9" x14ac:dyDescent="0.25">
      <c r="H297" s="42"/>
      <c r="I297" s="42"/>
    </row>
    <row r="298" spans="8:9" x14ac:dyDescent="0.25">
      <c r="H298" s="42"/>
      <c r="I298" s="42"/>
    </row>
    <row r="299" spans="8:9" x14ac:dyDescent="0.25">
      <c r="H299" s="42"/>
      <c r="I299" s="42"/>
    </row>
    <row r="300" spans="8:9" x14ac:dyDescent="0.25">
      <c r="H300" s="42"/>
      <c r="I300" s="42"/>
    </row>
    <row r="301" spans="8:9" x14ac:dyDescent="0.25">
      <c r="H301" s="42"/>
      <c r="I301" s="42"/>
    </row>
    <row r="302" spans="8:9" x14ac:dyDescent="0.25">
      <c r="H302" s="42"/>
      <c r="I302" s="42"/>
    </row>
    <row r="303" spans="8:9" x14ac:dyDescent="0.25">
      <c r="H303" s="42"/>
      <c r="I303" s="42"/>
    </row>
    <row r="304" spans="8:9" x14ac:dyDescent="0.25">
      <c r="H304" s="42"/>
      <c r="I304" s="42"/>
    </row>
    <row r="305" spans="8:9" x14ac:dyDescent="0.25">
      <c r="H305" s="42"/>
      <c r="I305" s="42"/>
    </row>
    <row r="306" spans="8:9" x14ac:dyDescent="0.25">
      <c r="H306" s="42"/>
      <c r="I306" s="42"/>
    </row>
    <row r="307" spans="8:9" x14ac:dyDescent="0.25">
      <c r="H307" s="42"/>
      <c r="I307" s="42"/>
    </row>
    <row r="308" spans="8:9" x14ac:dyDescent="0.25">
      <c r="H308" s="42"/>
      <c r="I308" s="42"/>
    </row>
    <row r="309" spans="8:9" x14ac:dyDescent="0.25">
      <c r="H309" s="42"/>
      <c r="I309" s="42"/>
    </row>
    <row r="310" spans="8:9" x14ac:dyDescent="0.25">
      <c r="H310" s="42"/>
      <c r="I310" s="42"/>
    </row>
    <row r="311" spans="8:9" x14ac:dyDescent="0.25">
      <c r="H311" s="42"/>
      <c r="I311" s="42"/>
    </row>
    <row r="312" spans="8:9" x14ac:dyDescent="0.25">
      <c r="H312" s="42"/>
      <c r="I312" s="42"/>
    </row>
    <row r="313" spans="8:9" x14ac:dyDescent="0.25">
      <c r="H313" s="42"/>
      <c r="I313" s="42"/>
    </row>
    <row r="314" spans="8:9" x14ac:dyDescent="0.25">
      <c r="H314" s="42"/>
      <c r="I314" s="42"/>
    </row>
    <row r="315" spans="8:9" x14ac:dyDescent="0.25">
      <c r="H315" s="42"/>
      <c r="I315" s="42"/>
    </row>
    <row r="316" spans="8:9" x14ac:dyDescent="0.25">
      <c r="H316" s="42"/>
      <c r="I316" s="42"/>
    </row>
    <row r="317" spans="8:9" x14ac:dyDescent="0.25">
      <c r="H317" s="42"/>
      <c r="I317" s="42"/>
    </row>
    <row r="318" spans="8:9" x14ac:dyDescent="0.25">
      <c r="H318" s="42"/>
      <c r="I318" s="42"/>
    </row>
    <row r="319" spans="8:9" x14ac:dyDescent="0.25">
      <c r="H319" s="42"/>
      <c r="I319" s="42"/>
    </row>
    <row r="320" spans="8:9" x14ac:dyDescent="0.25">
      <c r="H320" s="42"/>
      <c r="I320" s="42"/>
    </row>
    <row r="321" spans="8:9" x14ac:dyDescent="0.25">
      <c r="H321" s="42"/>
      <c r="I321" s="42"/>
    </row>
    <row r="322" spans="8:9" x14ac:dyDescent="0.25">
      <c r="H322" s="42"/>
      <c r="I322" s="42"/>
    </row>
    <row r="323" spans="8:9" x14ac:dyDescent="0.25">
      <c r="H323" s="42"/>
      <c r="I323" s="42"/>
    </row>
    <row r="324" spans="8:9" x14ac:dyDescent="0.25">
      <c r="H324" s="42"/>
      <c r="I324" s="42"/>
    </row>
    <row r="325" spans="8:9" x14ac:dyDescent="0.25">
      <c r="H325" s="42"/>
      <c r="I325" s="42"/>
    </row>
    <row r="326" spans="8:9" x14ac:dyDescent="0.25">
      <c r="H326" s="42"/>
      <c r="I326" s="42"/>
    </row>
    <row r="327" spans="8:9" x14ac:dyDescent="0.25">
      <c r="H327" s="42"/>
      <c r="I327" s="42"/>
    </row>
    <row r="328" spans="8:9" x14ac:dyDescent="0.25">
      <c r="H328" s="42"/>
      <c r="I328" s="42"/>
    </row>
    <row r="329" spans="8:9" x14ac:dyDescent="0.25">
      <c r="H329" s="42"/>
      <c r="I329" s="42"/>
    </row>
    <row r="330" spans="8:9" x14ac:dyDescent="0.25">
      <c r="H330" s="42"/>
      <c r="I330" s="42"/>
    </row>
    <row r="331" spans="8:9" x14ac:dyDescent="0.25">
      <c r="H331" s="42"/>
      <c r="I331" s="42"/>
    </row>
    <row r="332" spans="8:9" x14ac:dyDescent="0.25">
      <c r="H332" s="42"/>
      <c r="I332" s="42"/>
    </row>
    <row r="333" spans="8:9" x14ac:dyDescent="0.25">
      <c r="H333" s="42"/>
      <c r="I333" s="42"/>
    </row>
    <row r="334" spans="8:9" x14ac:dyDescent="0.25">
      <c r="H334" s="42"/>
      <c r="I334" s="42"/>
    </row>
    <row r="335" spans="8:9" x14ac:dyDescent="0.25">
      <c r="H335" s="42"/>
      <c r="I335" s="42"/>
    </row>
    <row r="336" spans="8:9" x14ac:dyDescent="0.25">
      <c r="H336" s="42"/>
      <c r="I336" s="42"/>
    </row>
    <row r="337" spans="8:9" x14ac:dyDescent="0.25">
      <c r="H337" s="42"/>
      <c r="I337" s="42"/>
    </row>
    <row r="338" spans="8:9" x14ac:dyDescent="0.25">
      <c r="H338" s="42"/>
      <c r="I338" s="42"/>
    </row>
    <row r="339" spans="8:9" x14ac:dyDescent="0.25">
      <c r="H339" s="42"/>
      <c r="I339" s="42"/>
    </row>
    <row r="340" spans="8:9" x14ac:dyDescent="0.25">
      <c r="H340" s="42"/>
      <c r="I340" s="42"/>
    </row>
    <row r="341" spans="8:9" x14ac:dyDescent="0.25">
      <c r="H341" s="42"/>
      <c r="I341" s="42"/>
    </row>
    <row r="342" spans="8:9" x14ac:dyDescent="0.25">
      <c r="H342" s="42"/>
      <c r="I342" s="42"/>
    </row>
    <row r="343" spans="8:9" x14ac:dyDescent="0.25">
      <c r="H343" s="42"/>
      <c r="I343" s="42"/>
    </row>
    <row r="344" spans="8:9" x14ac:dyDescent="0.25">
      <c r="H344" s="42"/>
      <c r="I344" s="42"/>
    </row>
    <row r="345" spans="8:9" x14ac:dyDescent="0.25">
      <c r="H345" s="42"/>
      <c r="I345" s="42"/>
    </row>
    <row r="346" spans="8:9" x14ac:dyDescent="0.25">
      <c r="H346" s="42"/>
      <c r="I346" s="42"/>
    </row>
    <row r="347" spans="8:9" x14ac:dyDescent="0.25">
      <c r="H347" s="42"/>
      <c r="I347" s="42"/>
    </row>
    <row r="348" spans="8:9" x14ac:dyDescent="0.25">
      <c r="H348" s="42"/>
      <c r="I348" s="42"/>
    </row>
    <row r="349" spans="8:9" x14ac:dyDescent="0.25">
      <c r="H349" s="42"/>
      <c r="I349" s="42"/>
    </row>
    <row r="350" spans="8:9" x14ac:dyDescent="0.25">
      <c r="H350" s="42"/>
      <c r="I350" s="42"/>
    </row>
    <row r="351" spans="8:9" x14ac:dyDescent="0.25">
      <c r="H351" s="42"/>
      <c r="I351" s="42"/>
    </row>
    <row r="352" spans="8:9" x14ac:dyDescent="0.25">
      <c r="H352" s="42"/>
      <c r="I352" s="42"/>
    </row>
    <row r="353" spans="8:9" x14ac:dyDescent="0.25">
      <c r="H353" s="42"/>
      <c r="I353" s="42"/>
    </row>
    <row r="354" spans="8:9" x14ac:dyDescent="0.25">
      <c r="H354" s="42"/>
      <c r="I354" s="42"/>
    </row>
    <row r="355" spans="8:9" x14ac:dyDescent="0.25">
      <c r="H355" s="42"/>
      <c r="I355" s="42"/>
    </row>
    <row r="356" spans="8:9" x14ac:dyDescent="0.25">
      <c r="H356" s="42"/>
      <c r="I356" s="42"/>
    </row>
    <row r="357" spans="8:9" x14ac:dyDescent="0.25">
      <c r="H357" s="42"/>
      <c r="I357" s="42"/>
    </row>
    <row r="358" spans="8:9" x14ac:dyDescent="0.25">
      <c r="H358" s="42"/>
      <c r="I358" s="42"/>
    </row>
    <row r="359" spans="8:9" x14ac:dyDescent="0.25">
      <c r="H359" s="42"/>
      <c r="I359" s="42"/>
    </row>
    <row r="360" spans="8:9" x14ac:dyDescent="0.25">
      <c r="H360" s="42"/>
      <c r="I360" s="42"/>
    </row>
    <row r="361" spans="8:9" x14ac:dyDescent="0.25">
      <c r="H361" s="42"/>
      <c r="I361" s="42"/>
    </row>
    <row r="362" spans="8:9" x14ac:dyDescent="0.25">
      <c r="H362" s="42"/>
      <c r="I362" s="42"/>
    </row>
    <row r="363" spans="8:9" x14ac:dyDescent="0.25">
      <c r="H363" s="42"/>
      <c r="I363" s="42"/>
    </row>
    <row r="364" spans="8:9" x14ac:dyDescent="0.25">
      <c r="H364" s="42"/>
      <c r="I364" s="42"/>
    </row>
    <row r="365" spans="8:9" x14ac:dyDescent="0.25">
      <c r="H365" s="42"/>
      <c r="I365" s="42"/>
    </row>
    <row r="366" spans="8:9" x14ac:dyDescent="0.25">
      <c r="H366" s="42"/>
      <c r="I366" s="42"/>
    </row>
    <row r="367" spans="8:9" x14ac:dyDescent="0.25">
      <c r="H367" s="42"/>
      <c r="I367" s="42"/>
    </row>
    <row r="368" spans="8:9" x14ac:dyDescent="0.25">
      <c r="H368" s="42"/>
      <c r="I368" s="42"/>
    </row>
    <row r="369" spans="8:9" x14ac:dyDescent="0.25">
      <c r="H369" s="42"/>
      <c r="I369" s="42"/>
    </row>
    <row r="370" spans="8:9" x14ac:dyDescent="0.25">
      <c r="H370" s="42"/>
      <c r="I370" s="42"/>
    </row>
    <row r="371" spans="8:9" x14ac:dyDescent="0.25">
      <c r="H371" s="42"/>
      <c r="I371" s="42"/>
    </row>
    <row r="372" spans="8:9" x14ac:dyDescent="0.25">
      <c r="H372" s="42"/>
      <c r="I372" s="42"/>
    </row>
    <row r="373" spans="8:9" x14ac:dyDescent="0.25">
      <c r="H373" s="42"/>
      <c r="I373" s="42"/>
    </row>
    <row r="374" spans="8:9" x14ac:dyDescent="0.25">
      <c r="H374" s="42"/>
      <c r="I374" s="42"/>
    </row>
    <row r="375" spans="8:9" x14ac:dyDescent="0.25">
      <c r="H375" s="42"/>
      <c r="I375" s="42"/>
    </row>
    <row r="376" spans="8:9" x14ac:dyDescent="0.25">
      <c r="H376" s="42"/>
      <c r="I376" s="42"/>
    </row>
    <row r="377" spans="8:9" x14ac:dyDescent="0.25">
      <c r="H377" s="42"/>
      <c r="I377" s="42"/>
    </row>
    <row r="378" spans="8:9" x14ac:dyDescent="0.25">
      <c r="H378" s="42"/>
      <c r="I378" s="42"/>
    </row>
    <row r="379" spans="8:9" x14ac:dyDescent="0.25">
      <c r="H379" s="42"/>
      <c r="I379" s="42"/>
    </row>
    <row r="380" spans="8:9" x14ac:dyDescent="0.25">
      <c r="H380" s="42"/>
      <c r="I380" s="42"/>
    </row>
    <row r="381" spans="8:9" x14ac:dyDescent="0.25">
      <c r="H381" s="42"/>
      <c r="I381" s="42"/>
    </row>
    <row r="382" spans="8:9" x14ac:dyDescent="0.25">
      <c r="H382" s="42"/>
      <c r="I382" s="42"/>
    </row>
    <row r="383" spans="8:9" x14ac:dyDescent="0.25">
      <c r="H383" s="42"/>
      <c r="I383" s="42"/>
    </row>
    <row r="384" spans="8:9" x14ac:dyDescent="0.25">
      <c r="H384" s="42"/>
      <c r="I384" s="42"/>
    </row>
    <row r="385" spans="8:9" x14ac:dyDescent="0.25">
      <c r="H385" s="42"/>
      <c r="I385" s="42"/>
    </row>
    <row r="386" spans="8:9" x14ac:dyDescent="0.25">
      <c r="H386" s="42"/>
      <c r="I386" s="42"/>
    </row>
    <row r="387" spans="8:9" x14ac:dyDescent="0.25">
      <c r="H387" s="42"/>
      <c r="I387" s="42"/>
    </row>
    <row r="388" spans="8:9" x14ac:dyDescent="0.25">
      <c r="H388" s="42"/>
      <c r="I388" s="42"/>
    </row>
    <row r="389" spans="8:9" x14ac:dyDescent="0.25">
      <c r="H389" s="42"/>
      <c r="I389" s="42"/>
    </row>
    <row r="390" spans="8:9" x14ac:dyDescent="0.25">
      <c r="H390" s="42"/>
      <c r="I390" s="42"/>
    </row>
    <row r="391" spans="8:9" x14ac:dyDescent="0.25">
      <c r="H391" s="42"/>
      <c r="I391" s="42"/>
    </row>
    <row r="392" spans="8:9" x14ac:dyDescent="0.25">
      <c r="H392" s="42"/>
      <c r="I392" s="42"/>
    </row>
    <row r="393" spans="8:9" x14ac:dyDescent="0.25">
      <c r="H393" s="42"/>
      <c r="I393" s="42"/>
    </row>
    <row r="394" spans="8:9" x14ac:dyDescent="0.25">
      <c r="H394" s="42"/>
      <c r="I394" s="42"/>
    </row>
    <row r="395" spans="8:9" x14ac:dyDescent="0.25">
      <c r="H395" s="42"/>
      <c r="I395" s="42"/>
    </row>
    <row r="396" spans="8:9" x14ac:dyDescent="0.25">
      <c r="H396" s="42"/>
      <c r="I396" s="42"/>
    </row>
    <row r="397" spans="8:9" x14ac:dyDescent="0.25">
      <c r="H397" s="42"/>
      <c r="I397" s="42"/>
    </row>
    <row r="398" spans="8:9" x14ac:dyDescent="0.25">
      <c r="H398" s="42"/>
      <c r="I398" s="42"/>
    </row>
    <row r="399" spans="8:9" x14ac:dyDescent="0.25">
      <c r="H399" s="42"/>
      <c r="I399" s="42"/>
    </row>
    <row r="400" spans="8:9" x14ac:dyDescent="0.25">
      <c r="H400" s="42"/>
      <c r="I400" s="42"/>
    </row>
    <row r="401" spans="8:9" x14ac:dyDescent="0.25">
      <c r="H401" s="42"/>
      <c r="I401" s="42"/>
    </row>
    <row r="402" spans="8:9" x14ac:dyDescent="0.25">
      <c r="H402" s="42"/>
      <c r="I402" s="42"/>
    </row>
    <row r="403" spans="8:9" x14ac:dyDescent="0.25">
      <c r="H403" s="42"/>
      <c r="I403" s="42"/>
    </row>
    <row r="404" spans="8:9" x14ac:dyDescent="0.25">
      <c r="H404" s="42"/>
      <c r="I404" s="42"/>
    </row>
    <row r="405" spans="8:9" x14ac:dyDescent="0.25">
      <c r="H405" s="42"/>
      <c r="I405" s="42"/>
    </row>
    <row r="406" spans="8:9" x14ac:dyDescent="0.25">
      <c r="H406" s="42"/>
      <c r="I406" s="42"/>
    </row>
    <row r="407" spans="8:9" x14ac:dyDescent="0.25">
      <c r="H407" s="42"/>
      <c r="I407" s="42"/>
    </row>
    <row r="408" spans="8:9" x14ac:dyDescent="0.25">
      <c r="H408" s="42"/>
      <c r="I408" s="42"/>
    </row>
    <row r="409" spans="8:9" x14ac:dyDescent="0.25">
      <c r="H409" s="42"/>
      <c r="I409" s="42"/>
    </row>
    <row r="410" spans="8:9" x14ac:dyDescent="0.25">
      <c r="H410" s="42"/>
      <c r="I410" s="42"/>
    </row>
    <row r="411" spans="8:9" x14ac:dyDescent="0.25">
      <c r="H411" s="42"/>
      <c r="I411" s="42"/>
    </row>
    <row r="412" spans="8:9" x14ac:dyDescent="0.25">
      <c r="H412" s="42"/>
      <c r="I412" s="42"/>
    </row>
    <row r="413" spans="8:9" x14ac:dyDescent="0.25">
      <c r="H413" s="42"/>
      <c r="I413" s="42"/>
    </row>
    <row r="414" spans="8:9" x14ac:dyDescent="0.25">
      <c r="H414" s="42"/>
      <c r="I414" s="42"/>
    </row>
    <row r="415" spans="8:9" x14ac:dyDescent="0.25">
      <c r="H415" s="42"/>
      <c r="I415" s="42"/>
    </row>
    <row r="416" spans="8:9" x14ac:dyDescent="0.25">
      <c r="H416" s="42"/>
      <c r="I416" s="42"/>
    </row>
    <row r="417" spans="8:9" x14ac:dyDescent="0.25">
      <c r="H417" s="42"/>
      <c r="I417" s="42"/>
    </row>
    <row r="418" spans="8:9" x14ac:dyDescent="0.25">
      <c r="H418" s="42"/>
      <c r="I418" s="42"/>
    </row>
    <row r="419" spans="8:9" x14ac:dyDescent="0.25">
      <c r="H419" s="42"/>
      <c r="I419" s="42"/>
    </row>
    <row r="420" spans="8:9" x14ac:dyDescent="0.25">
      <c r="H420" s="42"/>
      <c r="I420" s="42"/>
    </row>
    <row r="421" spans="8:9" x14ac:dyDescent="0.25">
      <c r="H421" s="42"/>
      <c r="I421" s="42"/>
    </row>
    <row r="422" spans="8:9" x14ac:dyDescent="0.25">
      <c r="H422" s="42"/>
      <c r="I422" s="42"/>
    </row>
    <row r="423" spans="8:9" x14ac:dyDescent="0.25">
      <c r="H423" s="42"/>
      <c r="I423" s="42"/>
    </row>
    <row r="424" spans="8:9" x14ac:dyDescent="0.25">
      <c r="H424" s="42"/>
      <c r="I424" s="42"/>
    </row>
    <row r="425" spans="8:9" x14ac:dyDescent="0.25">
      <c r="H425" s="42"/>
      <c r="I425" s="42"/>
    </row>
    <row r="426" spans="8:9" x14ac:dyDescent="0.25">
      <c r="H426" s="42"/>
      <c r="I426" s="42"/>
    </row>
    <row r="427" spans="8:9" x14ac:dyDescent="0.25">
      <c r="H427" s="42"/>
      <c r="I427" s="42"/>
    </row>
    <row r="428" spans="8:9" x14ac:dyDescent="0.25">
      <c r="H428" s="42"/>
      <c r="I428" s="42"/>
    </row>
    <row r="429" spans="8:9" x14ac:dyDescent="0.25">
      <c r="H429" s="42"/>
      <c r="I429" s="42"/>
    </row>
    <row r="430" spans="8:9" x14ac:dyDescent="0.25">
      <c r="H430" s="42"/>
      <c r="I430" s="42"/>
    </row>
    <row r="431" spans="8:9" x14ac:dyDescent="0.25">
      <c r="H431" s="42"/>
      <c r="I431" s="42"/>
    </row>
    <row r="432" spans="8:9" x14ac:dyDescent="0.25">
      <c r="H432" s="42"/>
      <c r="I432" s="42"/>
    </row>
    <row r="433" spans="8:9" x14ac:dyDescent="0.25">
      <c r="H433" s="42"/>
      <c r="I433" s="42"/>
    </row>
    <row r="434" spans="8:9" x14ac:dyDescent="0.25">
      <c r="H434" s="42"/>
      <c r="I434" s="42"/>
    </row>
    <row r="435" spans="8:9" x14ac:dyDescent="0.25">
      <c r="H435" s="42"/>
      <c r="I435" s="42"/>
    </row>
    <row r="436" spans="8:9" x14ac:dyDescent="0.25">
      <c r="H436" s="42"/>
      <c r="I436" s="42"/>
    </row>
    <row r="437" spans="8:9" x14ac:dyDescent="0.25">
      <c r="H437" s="42"/>
      <c r="I437" s="42"/>
    </row>
    <row r="438" spans="8:9" x14ac:dyDescent="0.25">
      <c r="H438" s="42"/>
      <c r="I438" s="42"/>
    </row>
    <row r="439" spans="8:9" x14ac:dyDescent="0.25">
      <c r="H439" s="42"/>
      <c r="I439" s="42"/>
    </row>
    <row r="440" spans="8:9" x14ac:dyDescent="0.25">
      <c r="H440" s="42"/>
      <c r="I440" s="42"/>
    </row>
    <row r="441" spans="8:9" x14ac:dyDescent="0.25">
      <c r="H441" s="42"/>
      <c r="I441" s="42"/>
    </row>
    <row r="442" spans="8:9" x14ac:dyDescent="0.25">
      <c r="H442" s="42"/>
      <c r="I442" s="42"/>
    </row>
    <row r="443" spans="8:9" x14ac:dyDescent="0.25">
      <c r="H443" s="42"/>
      <c r="I443" s="42"/>
    </row>
    <row r="444" spans="8:9" x14ac:dyDescent="0.25">
      <c r="H444" s="42"/>
      <c r="I444" s="42"/>
    </row>
    <row r="445" spans="8:9" x14ac:dyDescent="0.25">
      <c r="H445" s="42"/>
      <c r="I445" s="42"/>
    </row>
    <row r="446" spans="8:9" x14ac:dyDescent="0.25">
      <c r="H446" s="42"/>
      <c r="I446" s="42"/>
    </row>
    <row r="447" spans="8:9" x14ac:dyDescent="0.25">
      <c r="H447" s="42"/>
      <c r="I447" s="42"/>
    </row>
    <row r="448" spans="8:9" x14ac:dyDescent="0.25">
      <c r="H448" s="42"/>
      <c r="I448" s="42"/>
    </row>
    <row r="449" spans="8:9" x14ac:dyDescent="0.25">
      <c r="H449" s="42"/>
      <c r="I449" s="42"/>
    </row>
    <row r="450" spans="8:9" x14ac:dyDescent="0.25">
      <c r="H450" s="42"/>
      <c r="I450" s="42"/>
    </row>
    <row r="451" spans="8:9" x14ac:dyDescent="0.25">
      <c r="H451" s="42"/>
      <c r="I451" s="42"/>
    </row>
    <row r="452" spans="8:9" x14ac:dyDescent="0.25">
      <c r="H452" s="42"/>
      <c r="I452" s="42"/>
    </row>
    <row r="453" spans="8:9" x14ac:dyDescent="0.25">
      <c r="H453" s="42"/>
      <c r="I453" s="42"/>
    </row>
    <row r="454" spans="8:9" x14ac:dyDescent="0.25">
      <c r="H454" s="42"/>
      <c r="I454" s="42"/>
    </row>
    <row r="455" spans="8:9" x14ac:dyDescent="0.25">
      <c r="H455" s="42"/>
      <c r="I455" s="42"/>
    </row>
    <row r="456" spans="8:9" x14ac:dyDescent="0.25">
      <c r="H456" s="42"/>
      <c r="I456" s="42"/>
    </row>
    <row r="457" spans="8:9" x14ac:dyDescent="0.25">
      <c r="H457" s="42"/>
      <c r="I457" s="42"/>
    </row>
    <row r="458" spans="8:9" x14ac:dyDescent="0.25">
      <c r="H458" s="42"/>
      <c r="I458" s="42"/>
    </row>
    <row r="459" spans="8:9" x14ac:dyDescent="0.25">
      <c r="H459" s="42"/>
      <c r="I459" s="42"/>
    </row>
    <row r="460" spans="8:9" x14ac:dyDescent="0.25">
      <c r="H460" s="42"/>
      <c r="I460" s="42"/>
    </row>
    <row r="461" spans="8:9" x14ac:dyDescent="0.25">
      <c r="H461" s="42"/>
      <c r="I461" s="42"/>
    </row>
    <row r="462" spans="8:9" x14ac:dyDescent="0.25">
      <c r="H462" s="42"/>
      <c r="I462" s="42"/>
    </row>
    <row r="463" spans="8:9" x14ac:dyDescent="0.25">
      <c r="H463" s="42"/>
      <c r="I463" s="42"/>
    </row>
    <row r="464" spans="8:9" x14ac:dyDescent="0.25">
      <c r="H464" s="42"/>
      <c r="I464" s="42"/>
    </row>
    <row r="465" spans="8:9" x14ac:dyDescent="0.25">
      <c r="H465" s="42"/>
      <c r="I465" s="42"/>
    </row>
    <row r="466" spans="8:9" x14ac:dyDescent="0.25">
      <c r="H466" s="42"/>
      <c r="I466" s="42"/>
    </row>
    <row r="467" spans="8:9" x14ac:dyDescent="0.25">
      <c r="H467" s="42"/>
      <c r="I467" s="42"/>
    </row>
    <row r="468" spans="8:9" x14ac:dyDescent="0.25">
      <c r="H468" s="42"/>
      <c r="I468" s="42"/>
    </row>
    <row r="469" spans="8:9" x14ac:dyDescent="0.25">
      <c r="H469" s="42"/>
      <c r="I469" s="42"/>
    </row>
    <row r="470" spans="8:9" x14ac:dyDescent="0.25">
      <c r="H470" s="42"/>
      <c r="I470" s="42"/>
    </row>
    <row r="471" spans="8:9" x14ac:dyDescent="0.25">
      <c r="H471" s="42"/>
      <c r="I471" s="42"/>
    </row>
    <row r="472" spans="8:9" x14ac:dyDescent="0.25">
      <c r="H472" s="42"/>
      <c r="I472" s="42"/>
    </row>
    <row r="473" spans="8:9" x14ac:dyDescent="0.25">
      <c r="H473" s="42"/>
      <c r="I473" s="42"/>
    </row>
    <row r="474" spans="8:9" x14ac:dyDescent="0.25">
      <c r="H474" s="42"/>
      <c r="I474" s="42"/>
    </row>
    <row r="475" spans="8:9" x14ac:dyDescent="0.25">
      <c r="H475" s="42"/>
      <c r="I475" s="42"/>
    </row>
    <row r="476" spans="8:9" x14ac:dyDescent="0.25">
      <c r="H476" s="42"/>
      <c r="I476" s="42"/>
    </row>
    <row r="477" spans="8:9" x14ac:dyDescent="0.25">
      <c r="H477" s="42"/>
      <c r="I477" s="42"/>
    </row>
    <row r="478" spans="8:9" x14ac:dyDescent="0.25">
      <c r="H478" s="42"/>
      <c r="I478" s="42"/>
    </row>
    <row r="479" spans="8:9" x14ac:dyDescent="0.25">
      <c r="H479" s="42"/>
      <c r="I479" s="42"/>
    </row>
    <row r="480" spans="8:9" x14ac:dyDescent="0.25">
      <c r="H480" s="42"/>
      <c r="I480" s="42"/>
    </row>
    <row r="481" spans="8:9" x14ac:dyDescent="0.25">
      <c r="H481" s="42"/>
      <c r="I481" s="42"/>
    </row>
    <row r="482" spans="8:9" x14ac:dyDescent="0.25">
      <c r="H482" s="42"/>
      <c r="I482" s="42"/>
    </row>
    <row r="483" spans="8:9" x14ac:dyDescent="0.25">
      <c r="H483" s="42"/>
      <c r="I483" s="42"/>
    </row>
    <row r="484" spans="8:9" x14ac:dyDescent="0.25">
      <c r="H484" s="42"/>
      <c r="I484" s="42"/>
    </row>
    <row r="485" spans="8:9" x14ac:dyDescent="0.25">
      <c r="H485" s="42"/>
      <c r="I485" s="42"/>
    </row>
    <row r="486" spans="8:9" x14ac:dyDescent="0.25">
      <c r="H486" s="42"/>
      <c r="I486" s="42"/>
    </row>
    <row r="487" spans="8:9" x14ac:dyDescent="0.25">
      <c r="H487" s="42"/>
      <c r="I487" s="42"/>
    </row>
    <row r="488" spans="8:9" x14ac:dyDescent="0.25">
      <c r="H488" s="42"/>
      <c r="I488" s="42"/>
    </row>
    <row r="489" spans="8:9" x14ac:dyDescent="0.25">
      <c r="H489" s="42"/>
      <c r="I489" s="42"/>
    </row>
    <row r="490" spans="8:9" x14ac:dyDescent="0.25">
      <c r="H490" s="42"/>
      <c r="I490" s="42"/>
    </row>
    <row r="491" spans="8:9" x14ac:dyDescent="0.25">
      <c r="H491" s="42"/>
      <c r="I491" s="42"/>
    </row>
    <row r="492" spans="8:9" x14ac:dyDescent="0.25">
      <c r="H492" s="42"/>
      <c r="I492" s="42"/>
    </row>
    <row r="493" spans="8:9" x14ac:dyDescent="0.25">
      <c r="H493" s="42"/>
      <c r="I493" s="42"/>
    </row>
    <row r="494" spans="8:9" x14ac:dyDescent="0.25">
      <c r="H494" s="42"/>
      <c r="I494" s="42"/>
    </row>
    <row r="495" spans="8:9" x14ac:dyDescent="0.25">
      <c r="H495" s="42"/>
      <c r="I495" s="42"/>
    </row>
    <row r="496" spans="8:9" x14ac:dyDescent="0.25">
      <c r="H496" s="42"/>
      <c r="I496" s="42"/>
    </row>
    <row r="497" spans="8:9" x14ac:dyDescent="0.25">
      <c r="H497" s="42"/>
      <c r="I497" s="42"/>
    </row>
    <row r="498" spans="8:9" x14ac:dyDescent="0.25">
      <c r="H498" s="42"/>
      <c r="I498" s="42"/>
    </row>
    <row r="499" spans="8:9" x14ac:dyDescent="0.25">
      <c r="H499" s="42"/>
      <c r="I499" s="42"/>
    </row>
    <row r="500" spans="8:9" x14ac:dyDescent="0.25">
      <c r="H500" s="42"/>
      <c r="I500" s="42"/>
    </row>
    <row r="501" spans="8:9" x14ac:dyDescent="0.25">
      <c r="H501" s="42"/>
      <c r="I501" s="42"/>
    </row>
    <row r="502" spans="8:9" x14ac:dyDescent="0.25">
      <c r="H502" s="42"/>
      <c r="I502" s="42"/>
    </row>
    <row r="503" spans="8:9" x14ac:dyDescent="0.25">
      <c r="H503" s="42"/>
      <c r="I503" s="42"/>
    </row>
    <row r="504" spans="8:9" x14ac:dyDescent="0.25">
      <c r="H504" s="42"/>
      <c r="I504" s="42"/>
    </row>
    <row r="505" spans="8:9" x14ac:dyDescent="0.25">
      <c r="H505" s="42"/>
      <c r="I505" s="42"/>
    </row>
    <row r="506" spans="8:9" x14ac:dyDescent="0.25">
      <c r="H506" s="42"/>
      <c r="I506" s="42"/>
    </row>
    <row r="507" spans="8:9" x14ac:dyDescent="0.25">
      <c r="H507" s="42"/>
      <c r="I507" s="42"/>
    </row>
    <row r="508" spans="8:9" x14ac:dyDescent="0.25">
      <c r="H508" s="42"/>
      <c r="I508" s="42"/>
    </row>
    <row r="509" spans="8:9" x14ac:dyDescent="0.25">
      <c r="H509" s="42"/>
      <c r="I509" s="42"/>
    </row>
    <row r="510" spans="8:9" x14ac:dyDescent="0.25">
      <c r="H510" s="42"/>
      <c r="I510" s="42"/>
    </row>
    <row r="511" spans="8:9" x14ac:dyDescent="0.25">
      <c r="H511" s="42"/>
      <c r="I511" s="42"/>
    </row>
    <row r="512" spans="8:9" x14ac:dyDescent="0.25">
      <c r="H512" s="42"/>
      <c r="I512" s="42"/>
    </row>
    <row r="513" spans="8:9" x14ac:dyDescent="0.25">
      <c r="H513" s="42"/>
      <c r="I513" s="42"/>
    </row>
    <row r="514" spans="8:9" x14ac:dyDescent="0.25">
      <c r="H514" s="42"/>
      <c r="I514" s="42"/>
    </row>
    <row r="515" spans="8:9" x14ac:dyDescent="0.25">
      <c r="H515" s="42"/>
      <c r="I515" s="42"/>
    </row>
    <row r="516" spans="8:9" x14ac:dyDescent="0.25">
      <c r="H516" s="42"/>
      <c r="I516" s="42"/>
    </row>
    <row r="517" spans="8:9" x14ac:dyDescent="0.25">
      <c r="H517" s="42"/>
      <c r="I517" s="42"/>
    </row>
    <row r="518" spans="8:9" x14ac:dyDescent="0.25">
      <c r="H518" s="42"/>
      <c r="I518" s="42"/>
    </row>
    <row r="519" spans="8:9" x14ac:dyDescent="0.25">
      <c r="H519" s="42"/>
      <c r="I519" s="42"/>
    </row>
    <row r="520" spans="8:9" x14ac:dyDescent="0.25">
      <c r="H520" s="42"/>
      <c r="I520" s="42"/>
    </row>
    <row r="521" spans="8:9" x14ac:dyDescent="0.25">
      <c r="H521" s="42"/>
      <c r="I521" s="42"/>
    </row>
    <row r="522" spans="8:9" x14ac:dyDescent="0.25">
      <c r="H522" s="42"/>
      <c r="I522" s="42"/>
    </row>
    <row r="523" spans="8:9" x14ac:dyDescent="0.25">
      <c r="H523" s="42"/>
      <c r="I523" s="42"/>
    </row>
    <row r="524" spans="8:9" x14ac:dyDescent="0.25">
      <c r="H524" s="42"/>
      <c r="I524" s="42"/>
    </row>
    <row r="525" spans="8:9" x14ac:dyDescent="0.25">
      <c r="H525" s="42"/>
      <c r="I525" s="42"/>
    </row>
    <row r="526" spans="8:9" x14ac:dyDescent="0.25">
      <c r="H526" s="42"/>
      <c r="I526" s="42"/>
    </row>
    <row r="527" spans="8:9" x14ac:dyDescent="0.25">
      <c r="H527" s="42"/>
      <c r="I527" s="42"/>
    </row>
    <row r="528" spans="8:9" x14ac:dyDescent="0.25">
      <c r="H528" s="42"/>
      <c r="I528" s="42"/>
    </row>
    <row r="529" spans="8:9" x14ac:dyDescent="0.25">
      <c r="H529" s="42"/>
      <c r="I529" s="42"/>
    </row>
    <row r="530" spans="8:9" x14ac:dyDescent="0.25">
      <c r="H530" s="42"/>
      <c r="I530" s="42"/>
    </row>
    <row r="531" spans="8:9" x14ac:dyDescent="0.25">
      <c r="H531" s="42"/>
      <c r="I531" s="42"/>
    </row>
    <row r="532" spans="8:9" x14ac:dyDescent="0.25">
      <c r="H532" s="42"/>
      <c r="I532" s="42"/>
    </row>
    <row r="533" spans="8:9" x14ac:dyDescent="0.25">
      <c r="H533" s="42"/>
      <c r="I533" s="42"/>
    </row>
    <row r="534" spans="8:9" x14ac:dyDescent="0.25">
      <c r="H534" s="42"/>
      <c r="I534" s="42"/>
    </row>
    <row r="535" spans="8:9" x14ac:dyDescent="0.25">
      <c r="H535" s="42"/>
      <c r="I535" s="42"/>
    </row>
    <row r="536" spans="8:9" x14ac:dyDescent="0.25">
      <c r="H536" s="42"/>
      <c r="I536" s="42"/>
    </row>
    <row r="537" spans="8:9" x14ac:dyDescent="0.25">
      <c r="H537" s="42"/>
      <c r="I537" s="42"/>
    </row>
    <row r="538" spans="8:9" x14ac:dyDescent="0.25">
      <c r="H538" s="42"/>
      <c r="I538" s="42"/>
    </row>
    <row r="539" spans="8:9" x14ac:dyDescent="0.25">
      <c r="H539" s="42"/>
      <c r="I539" s="42"/>
    </row>
    <row r="540" spans="8:9" x14ac:dyDescent="0.25">
      <c r="H540" s="42"/>
      <c r="I540" s="42"/>
    </row>
    <row r="541" spans="8:9" x14ac:dyDescent="0.25">
      <c r="H541" s="42"/>
      <c r="I541" s="42"/>
    </row>
    <row r="542" spans="8:9" x14ac:dyDescent="0.25">
      <c r="H542" s="42"/>
      <c r="I542" s="42"/>
    </row>
    <row r="543" spans="8:9" x14ac:dyDescent="0.25">
      <c r="H543" s="42"/>
      <c r="I543" s="42"/>
    </row>
    <row r="544" spans="8:9" x14ac:dyDescent="0.25">
      <c r="H544" s="42"/>
      <c r="I544" s="42"/>
    </row>
    <row r="545" spans="8:9" x14ac:dyDescent="0.25">
      <c r="H545" s="42"/>
      <c r="I545" s="42"/>
    </row>
    <row r="546" spans="8:9" x14ac:dyDescent="0.25">
      <c r="H546" s="42"/>
      <c r="I546" s="42"/>
    </row>
    <row r="547" spans="8:9" x14ac:dyDescent="0.25">
      <c r="H547" s="42"/>
      <c r="I547" s="42"/>
    </row>
    <row r="548" spans="8:9" x14ac:dyDescent="0.25">
      <c r="H548" s="42"/>
      <c r="I548" s="42"/>
    </row>
    <row r="549" spans="8:9" x14ac:dyDescent="0.25">
      <c r="H549" s="42"/>
      <c r="I549" s="42"/>
    </row>
    <row r="550" spans="8:9" x14ac:dyDescent="0.25">
      <c r="H550" s="42"/>
      <c r="I550" s="42"/>
    </row>
    <row r="551" spans="8:9" x14ac:dyDescent="0.25">
      <c r="H551" s="42"/>
      <c r="I551" s="42"/>
    </row>
    <row r="552" spans="8:9" x14ac:dyDescent="0.25">
      <c r="H552" s="42"/>
      <c r="I552" s="42"/>
    </row>
    <row r="553" spans="8:9" x14ac:dyDescent="0.25">
      <c r="H553" s="42"/>
      <c r="I553" s="42"/>
    </row>
    <row r="554" spans="8:9" x14ac:dyDescent="0.25">
      <c r="H554" s="42"/>
      <c r="I554" s="42"/>
    </row>
    <row r="555" spans="8:9" x14ac:dyDescent="0.25">
      <c r="H555" s="42"/>
      <c r="I555" s="42"/>
    </row>
    <row r="556" spans="8:9" x14ac:dyDescent="0.25">
      <c r="H556" s="42"/>
      <c r="I556" s="42"/>
    </row>
    <row r="557" spans="8:9" x14ac:dyDescent="0.25">
      <c r="H557" s="42"/>
      <c r="I557" s="42"/>
    </row>
    <row r="558" spans="8:9" x14ac:dyDescent="0.25">
      <c r="H558" s="42"/>
      <c r="I558" s="42"/>
    </row>
    <row r="559" spans="8:9" x14ac:dyDescent="0.25">
      <c r="H559" s="42"/>
      <c r="I559" s="42"/>
    </row>
    <row r="560" spans="8:9" x14ac:dyDescent="0.25">
      <c r="H560" s="42"/>
      <c r="I560" s="42"/>
    </row>
    <row r="561" spans="8:9" x14ac:dyDescent="0.25">
      <c r="H561" s="42"/>
      <c r="I561" s="42"/>
    </row>
    <row r="562" spans="8:9" x14ac:dyDescent="0.25">
      <c r="H562" s="42"/>
      <c r="I562" s="42"/>
    </row>
    <row r="563" spans="8:9" x14ac:dyDescent="0.25">
      <c r="H563" s="42"/>
      <c r="I563" s="42"/>
    </row>
    <row r="564" spans="8:9" x14ac:dyDescent="0.25">
      <c r="H564" s="42"/>
      <c r="I564" s="42"/>
    </row>
    <row r="565" spans="8:9" x14ac:dyDescent="0.25">
      <c r="H565" s="42"/>
      <c r="I565" s="42"/>
    </row>
    <row r="566" spans="8:9" x14ac:dyDescent="0.25">
      <c r="H566" s="42"/>
      <c r="I566" s="42"/>
    </row>
    <row r="567" spans="8:9" x14ac:dyDescent="0.25">
      <c r="H567" s="42"/>
      <c r="I567" s="42"/>
    </row>
    <row r="568" spans="8:9" x14ac:dyDescent="0.25">
      <c r="H568" s="42"/>
      <c r="I568" s="42"/>
    </row>
    <row r="569" spans="8:9" x14ac:dyDescent="0.25">
      <c r="H569" s="42"/>
      <c r="I569" s="42"/>
    </row>
    <row r="570" spans="8:9" x14ac:dyDescent="0.25">
      <c r="H570" s="42"/>
      <c r="I570" s="42"/>
    </row>
    <row r="571" spans="8:9" x14ac:dyDescent="0.25">
      <c r="H571" s="42"/>
      <c r="I571" s="42"/>
    </row>
    <row r="572" spans="8:9" x14ac:dyDescent="0.25">
      <c r="H572" s="42"/>
      <c r="I572" s="42"/>
    </row>
    <row r="573" spans="8:9" x14ac:dyDescent="0.25">
      <c r="H573" s="42"/>
      <c r="I573" s="42"/>
    </row>
    <row r="574" spans="8:9" x14ac:dyDescent="0.25">
      <c r="H574" s="42"/>
      <c r="I574" s="42"/>
    </row>
    <row r="575" spans="8:9" x14ac:dyDescent="0.25">
      <c r="H575" s="42"/>
      <c r="I575" s="42"/>
    </row>
    <row r="576" spans="8:9" x14ac:dyDescent="0.25">
      <c r="H576" s="42"/>
      <c r="I576" s="42"/>
    </row>
    <row r="577" spans="8:9" x14ac:dyDescent="0.25">
      <c r="H577" s="42"/>
      <c r="I577" s="42"/>
    </row>
    <row r="578" spans="8:9" x14ac:dyDescent="0.25">
      <c r="H578" s="42"/>
      <c r="I578" s="42"/>
    </row>
    <row r="579" spans="8:9" x14ac:dyDescent="0.25">
      <c r="H579" s="42"/>
      <c r="I579" s="42"/>
    </row>
    <row r="580" spans="8:9" x14ac:dyDescent="0.25">
      <c r="H580" s="42"/>
      <c r="I580" s="42"/>
    </row>
    <row r="581" spans="8:9" x14ac:dyDescent="0.25">
      <c r="H581" s="42"/>
      <c r="I581" s="42"/>
    </row>
    <row r="582" spans="8:9" x14ac:dyDescent="0.25">
      <c r="H582" s="42"/>
      <c r="I582" s="42"/>
    </row>
    <row r="583" spans="8:9" x14ac:dyDescent="0.25">
      <c r="H583" s="42"/>
      <c r="I583" s="42"/>
    </row>
    <row r="584" spans="8:9" x14ac:dyDescent="0.25">
      <c r="H584" s="42"/>
      <c r="I584" s="42"/>
    </row>
    <row r="585" spans="8:9" x14ac:dyDescent="0.25">
      <c r="H585" s="42"/>
      <c r="I585" s="42"/>
    </row>
    <row r="586" spans="8:9" x14ac:dyDescent="0.25">
      <c r="H586" s="42"/>
      <c r="I586" s="42"/>
    </row>
    <row r="587" spans="8:9" x14ac:dyDescent="0.25">
      <c r="H587" s="42"/>
      <c r="I587" s="42"/>
    </row>
    <row r="588" spans="8:9" x14ac:dyDescent="0.25">
      <c r="H588" s="42"/>
      <c r="I588" s="42"/>
    </row>
    <row r="589" spans="8:9" x14ac:dyDescent="0.25">
      <c r="H589" s="42"/>
      <c r="I589" s="42"/>
    </row>
    <row r="590" spans="8:9" x14ac:dyDescent="0.25">
      <c r="H590" s="42"/>
      <c r="I590" s="42"/>
    </row>
    <row r="591" spans="8:9" x14ac:dyDescent="0.25">
      <c r="H591" s="42"/>
      <c r="I591" s="42"/>
    </row>
    <row r="592" spans="8:9" x14ac:dyDescent="0.25">
      <c r="H592" s="42"/>
      <c r="I592" s="42"/>
    </row>
    <row r="593" spans="8:9" x14ac:dyDescent="0.25">
      <c r="H593" s="42"/>
      <c r="I593" s="42"/>
    </row>
    <row r="594" spans="8:9" x14ac:dyDescent="0.25">
      <c r="H594" s="42"/>
      <c r="I594" s="42"/>
    </row>
    <row r="595" spans="8:9" x14ac:dyDescent="0.25">
      <c r="H595" s="42"/>
      <c r="I595" s="42"/>
    </row>
    <row r="596" spans="8:9" x14ac:dyDescent="0.25">
      <c r="H596" s="42"/>
      <c r="I596" s="42"/>
    </row>
    <row r="597" spans="8:9" x14ac:dyDescent="0.25">
      <c r="H597" s="42"/>
      <c r="I597" s="42"/>
    </row>
    <row r="598" spans="8:9" x14ac:dyDescent="0.25">
      <c r="H598" s="42"/>
      <c r="I598" s="42"/>
    </row>
    <row r="599" spans="8:9" x14ac:dyDescent="0.25">
      <c r="H599" s="42"/>
      <c r="I599" s="42"/>
    </row>
    <row r="600" spans="8:9" x14ac:dyDescent="0.25">
      <c r="H600" s="42"/>
      <c r="I600" s="42"/>
    </row>
    <row r="601" spans="8:9" x14ac:dyDescent="0.25">
      <c r="H601" s="42"/>
      <c r="I601" s="42"/>
    </row>
    <row r="602" spans="8:9" x14ac:dyDescent="0.25">
      <c r="H602" s="42"/>
      <c r="I602" s="42"/>
    </row>
    <row r="603" spans="8:9" x14ac:dyDescent="0.25">
      <c r="H603" s="42"/>
      <c r="I603" s="42"/>
    </row>
    <row r="604" spans="8:9" x14ac:dyDescent="0.25">
      <c r="H604" s="42"/>
      <c r="I604" s="42"/>
    </row>
    <row r="605" spans="8:9" x14ac:dyDescent="0.25">
      <c r="H605" s="42"/>
      <c r="I605" s="42"/>
    </row>
    <row r="606" spans="8:9" x14ac:dyDescent="0.25">
      <c r="H606" s="42"/>
      <c r="I606" s="42"/>
    </row>
    <row r="607" spans="8:9" x14ac:dyDescent="0.25">
      <c r="H607" s="42"/>
      <c r="I607" s="42"/>
    </row>
    <row r="608" spans="8:9" x14ac:dyDescent="0.25">
      <c r="H608" s="42"/>
      <c r="I608" s="42"/>
    </row>
    <row r="609" spans="8:9" x14ac:dyDescent="0.25">
      <c r="H609" s="42"/>
      <c r="I609" s="42"/>
    </row>
    <row r="610" spans="8:9" x14ac:dyDescent="0.25">
      <c r="H610" s="42"/>
      <c r="I610" s="42"/>
    </row>
    <row r="611" spans="8:9" x14ac:dyDescent="0.25">
      <c r="H611" s="42"/>
      <c r="I611" s="42"/>
    </row>
    <row r="612" spans="8:9" x14ac:dyDescent="0.25">
      <c r="H612" s="42"/>
      <c r="I612" s="42"/>
    </row>
    <row r="613" spans="8:9" x14ac:dyDescent="0.25">
      <c r="H613" s="42"/>
      <c r="I613" s="42"/>
    </row>
    <row r="614" spans="8:9" x14ac:dyDescent="0.25">
      <c r="H614" s="42"/>
      <c r="I614" s="42"/>
    </row>
    <row r="615" spans="8:9" x14ac:dyDescent="0.25">
      <c r="H615" s="42"/>
      <c r="I615" s="42"/>
    </row>
    <row r="616" spans="8:9" x14ac:dyDescent="0.25">
      <c r="H616" s="42"/>
      <c r="I616" s="42"/>
    </row>
    <row r="617" spans="8:9" x14ac:dyDescent="0.25">
      <c r="H617" s="42"/>
      <c r="I617" s="42"/>
    </row>
    <row r="618" spans="8:9" x14ac:dyDescent="0.25">
      <c r="H618" s="42"/>
      <c r="I618" s="42"/>
    </row>
    <row r="619" spans="8:9" x14ac:dyDescent="0.25">
      <c r="H619" s="42"/>
      <c r="I619" s="42"/>
    </row>
    <row r="620" spans="8:9" x14ac:dyDescent="0.25">
      <c r="H620" s="42"/>
      <c r="I620" s="42"/>
    </row>
    <row r="621" spans="8:9" x14ac:dyDescent="0.25">
      <c r="H621" s="42"/>
      <c r="I621" s="42"/>
    </row>
    <row r="622" spans="8:9" x14ac:dyDescent="0.25">
      <c r="H622" s="42"/>
      <c r="I622" s="42"/>
    </row>
    <row r="623" spans="8:9" x14ac:dyDescent="0.25">
      <c r="H623" s="42"/>
      <c r="I623" s="42"/>
    </row>
    <row r="624" spans="8:9" x14ac:dyDescent="0.25">
      <c r="H624" s="42"/>
      <c r="I624" s="42"/>
    </row>
    <row r="625" spans="8:9" x14ac:dyDescent="0.25">
      <c r="H625" s="42"/>
      <c r="I625" s="42"/>
    </row>
    <row r="626" spans="8:9" x14ac:dyDescent="0.25">
      <c r="H626" s="42"/>
      <c r="I626" s="42"/>
    </row>
    <row r="627" spans="8:9" x14ac:dyDescent="0.25">
      <c r="H627" s="42"/>
      <c r="I627" s="42"/>
    </row>
    <row r="628" spans="8:9" x14ac:dyDescent="0.25">
      <c r="H628" s="42"/>
      <c r="I628" s="42"/>
    </row>
    <row r="629" spans="8:9" x14ac:dyDescent="0.25">
      <c r="H629" s="42"/>
      <c r="I629" s="42"/>
    </row>
    <row r="630" spans="8:9" x14ac:dyDescent="0.25">
      <c r="H630" s="42"/>
      <c r="I630" s="42"/>
    </row>
    <row r="631" spans="8:9" x14ac:dyDescent="0.25">
      <c r="H631" s="42"/>
      <c r="I631" s="42"/>
    </row>
    <row r="632" spans="8:9" x14ac:dyDescent="0.25">
      <c r="H632" s="42"/>
      <c r="I632" s="42"/>
    </row>
    <row r="633" spans="8:9" x14ac:dyDescent="0.25">
      <c r="H633" s="42"/>
      <c r="I633" s="42"/>
    </row>
    <row r="634" spans="8:9" x14ac:dyDescent="0.25">
      <c r="H634" s="42"/>
      <c r="I634" s="42"/>
    </row>
    <row r="635" spans="8:9" x14ac:dyDescent="0.25">
      <c r="H635" s="42"/>
      <c r="I635" s="42"/>
    </row>
    <row r="636" spans="8:9" x14ac:dyDescent="0.25">
      <c r="H636" s="42"/>
      <c r="I636" s="42"/>
    </row>
    <row r="637" spans="8:9" x14ac:dyDescent="0.25">
      <c r="H637" s="42"/>
      <c r="I637" s="42"/>
    </row>
    <row r="638" spans="8:9" x14ac:dyDescent="0.25">
      <c r="H638" s="42"/>
      <c r="I638" s="42"/>
    </row>
    <row r="639" spans="8:9" x14ac:dyDescent="0.25">
      <c r="H639" s="42"/>
      <c r="I639" s="42"/>
    </row>
    <row r="640" spans="8:9" x14ac:dyDescent="0.25">
      <c r="H640" s="42"/>
      <c r="I640" s="42"/>
    </row>
    <row r="641" spans="8:9" x14ac:dyDescent="0.25">
      <c r="H641" s="42"/>
      <c r="I641" s="42"/>
    </row>
    <row r="642" spans="8:9" x14ac:dyDescent="0.25">
      <c r="H642" s="42"/>
      <c r="I642" s="42"/>
    </row>
    <row r="643" spans="8:9" x14ac:dyDescent="0.25">
      <c r="H643" s="42"/>
      <c r="I643" s="42"/>
    </row>
    <row r="644" spans="8:9" x14ac:dyDescent="0.25">
      <c r="H644" s="42"/>
      <c r="I644" s="42"/>
    </row>
    <row r="645" spans="8:9" x14ac:dyDescent="0.25">
      <c r="H645" s="42"/>
      <c r="I645" s="42"/>
    </row>
    <row r="646" spans="8:9" x14ac:dyDescent="0.25">
      <c r="H646" s="42"/>
      <c r="I646" s="42"/>
    </row>
    <row r="647" spans="8:9" x14ac:dyDescent="0.25">
      <c r="H647" s="42"/>
      <c r="I647" s="42"/>
    </row>
    <row r="648" spans="8:9" x14ac:dyDescent="0.25">
      <c r="H648" s="42"/>
      <c r="I648" s="42"/>
    </row>
    <row r="649" spans="8:9" x14ac:dyDescent="0.25">
      <c r="H649" s="42"/>
      <c r="I649" s="42"/>
    </row>
    <row r="650" spans="8:9" x14ac:dyDescent="0.25">
      <c r="H650" s="42"/>
      <c r="I650" s="42"/>
    </row>
    <row r="651" spans="8:9" x14ac:dyDescent="0.25">
      <c r="H651" s="42"/>
      <c r="I651" s="42"/>
    </row>
    <row r="652" spans="8:9" x14ac:dyDescent="0.25">
      <c r="H652" s="42"/>
      <c r="I652" s="42"/>
    </row>
    <row r="653" spans="8:9" x14ac:dyDescent="0.25">
      <c r="H653" s="42"/>
      <c r="I653" s="42"/>
    </row>
    <row r="654" spans="8:9" x14ac:dyDescent="0.25">
      <c r="H654" s="42"/>
      <c r="I654" s="42"/>
    </row>
    <row r="655" spans="8:9" x14ac:dyDescent="0.25">
      <c r="H655" s="42"/>
      <c r="I655" s="42"/>
    </row>
    <row r="656" spans="8:9" x14ac:dyDescent="0.25">
      <c r="H656" s="42"/>
      <c r="I656" s="42"/>
    </row>
    <row r="657" spans="8:9" x14ac:dyDescent="0.25">
      <c r="H657" s="42"/>
      <c r="I657" s="42"/>
    </row>
    <row r="658" spans="8:9" x14ac:dyDescent="0.25">
      <c r="H658" s="42"/>
      <c r="I658" s="42"/>
    </row>
    <row r="659" spans="8:9" x14ac:dyDescent="0.25">
      <c r="H659" s="42"/>
      <c r="I659" s="42"/>
    </row>
    <row r="660" spans="8:9" x14ac:dyDescent="0.25">
      <c r="H660" s="42"/>
      <c r="I660" s="42"/>
    </row>
    <row r="661" spans="8:9" x14ac:dyDescent="0.25">
      <c r="H661" s="42"/>
      <c r="I661" s="42"/>
    </row>
    <row r="662" spans="8:9" x14ac:dyDescent="0.25">
      <c r="H662" s="42"/>
      <c r="I662" s="42"/>
    </row>
    <row r="663" spans="8:9" x14ac:dyDescent="0.25">
      <c r="H663" s="42"/>
      <c r="I663" s="42"/>
    </row>
    <row r="664" spans="8:9" x14ac:dyDescent="0.25">
      <c r="H664" s="42"/>
      <c r="I664" s="42"/>
    </row>
    <row r="665" spans="8:9" x14ac:dyDescent="0.25">
      <c r="H665" s="42"/>
      <c r="I665" s="42"/>
    </row>
    <row r="666" spans="8:9" x14ac:dyDescent="0.25">
      <c r="H666" s="42"/>
      <c r="I666" s="42"/>
    </row>
    <row r="667" spans="8:9" x14ac:dyDescent="0.25">
      <c r="H667" s="42"/>
      <c r="I667" s="42"/>
    </row>
    <row r="668" spans="8:9" x14ac:dyDescent="0.25">
      <c r="H668" s="42"/>
      <c r="I668" s="42"/>
    </row>
    <row r="669" spans="8:9" x14ac:dyDescent="0.25">
      <c r="H669" s="42"/>
      <c r="I669" s="42"/>
    </row>
    <row r="670" spans="8:9" x14ac:dyDescent="0.25">
      <c r="H670" s="42"/>
      <c r="I670" s="42"/>
    </row>
    <row r="671" spans="8:9" x14ac:dyDescent="0.25">
      <c r="H671" s="42"/>
      <c r="I671" s="42"/>
    </row>
    <row r="672" spans="8:9" x14ac:dyDescent="0.25">
      <c r="H672" s="42"/>
      <c r="I672" s="42"/>
    </row>
    <row r="673" spans="8:9" x14ac:dyDescent="0.25">
      <c r="H673" s="42"/>
      <c r="I673" s="42"/>
    </row>
    <row r="674" spans="8:9" x14ac:dyDescent="0.25">
      <c r="H674" s="42"/>
      <c r="I674" s="42"/>
    </row>
    <row r="675" spans="8:9" x14ac:dyDescent="0.25">
      <c r="H675" s="42"/>
      <c r="I675" s="42"/>
    </row>
    <row r="676" spans="8:9" x14ac:dyDescent="0.25">
      <c r="H676" s="42"/>
      <c r="I676" s="42"/>
    </row>
    <row r="677" spans="8:9" x14ac:dyDescent="0.25">
      <c r="H677" s="42"/>
      <c r="I677" s="42"/>
    </row>
    <row r="678" spans="8:9" x14ac:dyDescent="0.25">
      <c r="H678" s="42"/>
      <c r="I678" s="42"/>
    </row>
    <row r="679" spans="8:9" x14ac:dyDescent="0.25">
      <c r="H679" s="42"/>
      <c r="I679" s="42"/>
    </row>
    <row r="680" spans="8:9" x14ac:dyDescent="0.25">
      <c r="H680" s="42"/>
      <c r="I680" s="42"/>
    </row>
    <row r="681" spans="8:9" x14ac:dyDescent="0.25">
      <c r="H681" s="42"/>
      <c r="I681" s="42"/>
    </row>
    <row r="682" spans="8:9" x14ac:dyDescent="0.25">
      <c r="H682" s="42"/>
      <c r="I682" s="42"/>
    </row>
    <row r="683" spans="8:9" x14ac:dyDescent="0.25">
      <c r="H683" s="42"/>
      <c r="I683" s="42"/>
    </row>
    <row r="684" spans="8:9" x14ac:dyDescent="0.25">
      <c r="H684" s="42"/>
      <c r="I684" s="42"/>
    </row>
    <row r="685" spans="8:9" x14ac:dyDescent="0.25">
      <c r="H685" s="42"/>
      <c r="I685" s="42"/>
    </row>
    <row r="686" spans="8:9" x14ac:dyDescent="0.25">
      <c r="H686" s="42"/>
      <c r="I686" s="42"/>
    </row>
    <row r="687" spans="8:9" x14ac:dyDescent="0.25">
      <c r="H687" s="42"/>
      <c r="I687" s="42"/>
    </row>
    <row r="688" spans="8:9" x14ac:dyDescent="0.25">
      <c r="H688" s="42"/>
      <c r="I688" s="42"/>
    </row>
    <row r="689" spans="8:9" x14ac:dyDescent="0.25">
      <c r="H689" s="42"/>
      <c r="I689" s="42"/>
    </row>
    <row r="690" spans="8:9" x14ac:dyDescent="0.25">
      <c r="H690" s="42"/>
      <c r="I690" s="42"/>
    </row>
    <row r="691" spans="8:9" x14ac:dyDescent="0.25">
      <c r="H691" s="42"/>
      <c r="I691" s="42"/>
    </row>
    <row r="692" spans="8:9" x14ac:dyDescent="0.25">
      <c r="H692" s="42"/>
      <c r="I692" s="42"/>
    </row>
    <row r="693" spans="8:9" x14ac:dyDescent="0.25">
      <c r="H693" s="42"/>
      <c r="I693" s="42"/>
    </row>
    <row r="694" spans="8:9" x14ac:dyDescent="0.25">
      <c r="H694" s="42"/>
      <c r="I694" s="42"/>
    </row>
    <row r="695" spans="8:9" x14ac:dyDescent="0.25">
      <c r="H695" s="42"/>
      <c r="I695" s="42"/>
    </row>
    <row r="696" spans="8:9" x14ac:dyDescent="0.25">
      <c r="H696" s="42"/>
      <c r="I696" s="42"/>
    </row>
    <row r="697" spans="8:9" x14ac:dyDescent="0.25">
      <c r="H697" s="42"/>
      <c r="I697" s="42"/>
    </row>
    <row r="698" spans="8:9" x14ac:dyDescent="0.25">
      <c r="H698" s="42"/>
      <c r="I698" s="42"/>
    </row>
    <row r="699" spans="8:9" x14ac:dyDescent="0.25">
      <c r="H699" s="42"/>
      <c r="I699" s="42"/>
    </row>
    <row r="700" spans="8:9" x14ac:dyDescent="0.25">
      <c r="H700" s="42"/>
      <c r="I700" s="42"/>
    </row>
    <row r="701" spans="8:9" x14ac:dyDescent="0.25">
      <c r="H701" s="42"/>
      <c r="I701" s="42"/>
    </row>
    <row r="702" spans="8:9" x14ac:dyDescent="0.25">
      <c r="H702" s="42"/>
      <c r="I702" s="42"/>
    </row>
    <row r="703" spans="8:9" x14ac:dyDescent="0.25">
      <c r="H703" s="42"/>
      <c r="I703" s="42"/>
    </row>
    <row r="704" spans="8:9" x14ac:dyDescent="0.25">
      <c r="H704" s="42"/>
      <c r="I704" s="42"/>
    </row>
    <row r="705" spans="8:9" x14ac:dyDescent="0.25">
      <c r="H705" s="42"/>
      <c r="I705" s="42"/>
    </row>
    <row r="706" spans="8:9" x14ac:dyDescent="0.25">
      <c r="H706" s="42"/>
      <c r="I706" s="42"/>
    </row>
    <row r="707" spans="8:9" x14ac:dyDescent="0.25">
      <c r="H707" s="42"/>
      <c r="I707" s="42"/>
    </row>
    <row r="708" spans="8:9" x14ac:dyDescent="0.25">
      <c r="H708" s="42"/>
      <c r="I708" s="42"/>
    </row>
    <row r="709" spans="8:9" x14ac:dyDescent="0.25">
      <c r="H709" s="42"/>
      <c r="I709" s="42"/>
    </row>
    <row r="710" spans="8:9" x14ac:dyDescent="0.25">
      <c r="H710" s="42"/>
      <c r="I710" s="42"/>
    </row>
    <row r="711" spans="8:9" x14ac:dyDescent="0.25">
      <c r="H711" s="42"/>
      <c r="I711" s="42"/>
    </row>
    <row r="712" spans="8:9" x14ac:dyDescent="0.25">
      <c r="H712" s="42"/>
      <c r="I712" s="42"/>
    </row>
    <row r="713" spans="8:9" x14ac:dyDescent="0.25">
      <c r="H713" s="42"/>
      <c r="I713" s="42"/>
    </row>
    <row r="714" spans="8:9" x14ac:dyDescent="0.25">
      <c r="H714" s="42"/>
      <c r="I714" s="42"/>
    </row>
    <row r="715" spans="8:9" x14ac:dyDescent="0.25">
      <c r="H715" s="42"/>
      <c r="I715" s="42"/>
    </row>
    <row r="716" spans="8:9" x14ac:dyDescent="0.25">
      <c r="H716" s="42"/>
      <c r="I716" s="42"/>
    </row>
    <row r="717" spans="8:9" x14ac:dyDescent="0.25">
      <c r="H717" s="42"/>
      <c r="I717" s="42"/>
    </row>
    <row r="718" spans="8:9" x14ac:dyDescent="0.25">
      <c r="H718" s="42"/>
      <c r="I718" s="42"/>
    </row>
    <row r="719" spans="8:9" x14ac:dyDescent="0.25">
      <c r="H719" s="42"/>
      <c r="I719" s="42"/>
    </row>
    <row r="720" spans="8:9" x14ac:dyDescent="0.25">
      <c r="H720" s="42"/>
      <c r="I720" s="42"/>
    </row>
    <row r="721" spans="8:9" x14ac:dyDescent="0.25">
      <c r="H721" s="42"/>
      <c r="I721" s="42"/>
    </row>
    <row r="722" spans="8:9" x14ac:dyDescent="0.25">
      <c r="H722" s="42"/>
      <c r="I722" s="42"/>
    </row>
    <row r="723" spans="8:9" x14ac:dyDescent="0.25">
      <c r="H723" s="42"/>
      <c r="I723" s="42"/>
    </row>
    <row r="724" spans="8:9" x14ac:dyDescent="0.25">
      <c r="H724" s="42"/>
      <c r="I724" s="42"/>
    </row>
    <row r="725" spans="8:9" x14ac:dyDescent="0.25">
      <c r="H725" s="42"/>
      <c r="I725" s="42"/>
    </row>
    <row r="726" spans="8:9" x14ac:dyDescent="0.25">
      <c r="H726" s="42"/>
      <c r="I726" s="42"/>
    </row>
    <row r="727" spans="8:9" x14ac:dyDescent="0.25">
      <c r="H727" s="42"/>
      <c r="I727" s="42"/>
    </row>
    <row r="728" spans="8:9" x14ac:dyDescent="0.25">
      <c r="H728" s="42"/>
      <c r="I728" s="42"/>
    </row>
    <row r="729" spans="8:9" x14ac:dyDescent="0.25">
      <c r="H729" s="42"/>
      <c r="I729" s="42"/>
    </row>
    <row r="730" spans="8:9" x14ac:dyDescent="0.25">
      <c r="H730" s="42"/>
      <c r="I730" s="42"/>
    </row>
    <row r="731" spans="8:9" x14ac:dyDescent="0.25">
      <c r="H731" s="42"/>
      <c r="I731" s="42"/>
    </row>
    <row r="732" spans="8:9" x14ac:dyDescent="0.25">
      <c r="H732" s="42"/>
      <c r="I732" s="42"/>
    </row>
    <row r="733" spans="8:9" x14ac:dyDescent="0.25">
      <c r="H733" s="42"/>
      <c r="I733" s="42"/>
    </row>
    <row r="734" spans="8:9" x14ac:dyDescent="0.25">
      <c r="H734" s="42"/>
      <c r="I734" s="42"/>
    </row>
    <row r="735" spans="8:9" x14ac:dyDescent="0.25">
      <c r="H735" s="42"/>
      <c r="I735" s="42"/>
    </row>
    <row r="736" spans="8:9" x14ac:dyDescent="0.25">
      <c r="H736" s="42"/>
      <c r="I736" s="42"/>
    </row>
    <row r="737" spans="8:9" x14ac:dyDescent="0.25">
      <c r="H737" s="42"/>
      <c r="I737" s="42"/>
    </row>
    <row r="738" spans="8:9" x14ac:dyDescent="0.25">
      <c r="H738" s="42"/>
      <c r="I738" s="42"/>
    </row>
    <row r="739" spans="8:9" x14ac:dyDescent="0.25">
      <c r="H739" s="42"/>
      <c r="I739" s="42"/>
    </row>
    <row r="740" spans="8:9" x14ac:dyDescent="0.25">
      <c r="H740" s="42"/>
      <c r="I740" s="42"/>
    </row>
    <row r="741" spans="8:9" x14ac:dyDescent="0.25">
      <c r="H741" s="42"/>
      <c r="I741" s="42"/>
    </row>
    <row r="742" spans="8:9" x14ac:dyDescent="0.25">
      <c r="H742" s="42"/>
      <c r="I742" s="42"/>
    </row>
    <row r="743" spans="8:9" x14ac:dyDescent="0.25">
      <c r="H743" s="42"/>
      <c r="I743" s="42"/>
    </row>
    <row r="744" spans="8:9" x14ac:dyDescent="0.25">
      <c r="H744" s="42"/>
      <c r="I744" s="42"/>
    </row>
    <row r="745" spans="8:9" x14ac:dyDescent="0.25">
      <c r="H745" s="42"/>
      <c r="I745" s="42"/>
    </row>
    <row r="746" spans="8:9" x14ac:dyDescent="0.25">
      <c r="H746" s="42"/>
      <c r="I746" s="42"/>
    </row>
    <row r="747" spans="8:9" x14ac:dyDescent="0.25">
      <c r="H747" s="42"/>
      <c r="I747" s="42"/>
    </row>
    <row r="748" spans="8:9" x14ac:dyDescent="0.25">
      <c r="H748" s="42"/>
      <c r="I748" s="42"/>
    </row>
    <row r="749" spans="8:9" x14ac:dyDescent="0.25">
      <c r="H749" s="42"/>
      <c r="I749" s="42"/>
    </row>
    <row r="750" spans="8:9" x14ac:dyDescent="0.25">
      <c r="H750" s="42"/>
      <c r="I750" s="42"/>
    </row>
    <row r="751" spans="8:9" x14ac:dyDescent="0.25">
      <c r="H751" s="42"/>
      <c r="I751" s="42"/>
    </row>
    <row r="752" spans="8:9" x14ac:dyDescent="0.25">
      <c r="H752" s="42"/>
      <c r="I752" s="42"/>
    </row>
    <row r="753" spans="8:9" x14ac:dyDescent="0.25">
      <c r="H753" s="42"/>
      <c r="I753" s="42"/>
    </row>
    <row r="754" spans="8:9" x14ac:dyDescent="0.25">
      <c r="H754" s="42"/>
      <c r="I754" s="42"/>
    </row>
    <row r="755" spans="8:9" x14ac:dyDescent="0.25">
      <c r="H755" s="42"/>
      <c r="I755" s="42"/>
    </row>
    <row r="756" spans="8:9" x14ac:dyDescent="0.25">
      <c r="H756" s="42"/>
      <c r="I756" s="42"/>
    </row>
    <row r="757" spans="8:9" x14ac:dyDescent="0.25">
      <c r="H757" s="42"/>
      <c r="I757" s="42"/>
    </row>
    <row r="758" spans="8:9" x14ac:dyDescent="0.25">
      <c r="H758" s="42"/>
      <c r="I758" s="42"/>
    </row>
    <row r="759" spans="8:9" x14ac:dyDescent="0.25">
      <c r="H759" s="42"/>
      <c r="I759" s="42"/>
    </row>
    <row r="760" spans="8:9" x14ac:dyDescent="0.25">
      <c r="H760" s="42"/>
      <c r="I760" s="42"/>
    </row>
    <row r="761" spans="8:9" x14ac:dyDescent="0.25">
      <c r="H761" s="42"/>
      <c r="I761" s="42"/>
    </row>
    <row r="762" spans="8:9" x14ac:dyDescent="0.25">
      <c r="H762" s="42"/>
      <c r="I762" s="42"/>
    </row>
    <row r="763" spans="8:9" x14ac:dyDescent="0.25">
      <c r="H763" s="42"/>
      <c r="I763" s="42"/>
    </row>
    <row r="764" spans="8:9" x14ac:dyDescent="0.25">
      <c r="H764" s="42"/>
      <c r="I764" s="42"/>
    </row>
    <row r="765" spans="8:9" x14ac:dyDescent="0.25">
      <c r="H765" s="42"/>
      <c r="I765" s="42"/>
    </row>
    <row r="766" spans="8:9" x14ac:dyDescent="0.25">
      <c r="H766" s="42"/>
      <c r="I766" s="42"/>
    </row>
    <row r="767" spans="8:9" x14ac:dyDescent="0.25">
      <c r="H767" s="42"/>
      <c r="I767" s="42"/>
    </row>
    <row r="768" spans="8:9" x14ac:dyDescent="0.25">
      <c r="H768" s="42"/>
      <c r="I768" s="42"/>
    </row>
    <row r="769" spans="8:9" x14ac:dyDescent="0.25">
      <c r="H769" s="42"/>
      <c r="I769" s="42"/>
    </row>
    <row r="770" spans="8:9" x14ac:dyDescent="0.25">
      <c r="H770" s="42"/>
      <c r="I770" s="42"/>
    </row>
    <row r="771" spans="8:9" x14ac:dyDescent="0.25">
      <c r="H771" s="42"/>
      <c r="I771" s="42"/>
    </row>
    <row r="772" spans="8:9" x14ac:dyDescent="0.25">
      <c r="H772" s="42"/>
      <c r="I772" s="42"/>
    </row>
    <row r="773" spans="8:9" x14ac:dyDescent="0.25">
      <c r="H773" s="42"/>
      <c r="I773" s="42"/>
    </row>
    <row r="774" spans="8:9" x14ac:dyDescent="0.25">
      <c r="H774" s="42"/>
      <c r="I774" s="42"/>
    </row>
    <row r="775" spans="8:9" x14ac:dyDescent="0.25">
      <c r="H775" s="42"/>
      <c r="I775" s="42"/>
    </row>
    <row r="776" spans="8:9" x14ac:dyDescent="0.25">
      <c r="H776" s="42"/>
      <c r="I776" s="42"/>
    </row>
    <row r="777" spans="8:9" x14ac:dyDescent="0.25">
      <c r="H777" s="42"/>
      <c r="I777" s="42"/>
    </row>
    <row r="778" spans="8:9" x14ac:dyDescent="0.25">
      <c r="H778" s="42"/>
      <c r="I778" s="42"/>
    </row>
    <row r="779" spans="8:9" x14ac:dyDescent="0.25">
      <c r="H779" s="42"/>
      <c r="I779" s="42"/>
    </row>
    <row r="780" spans="8:9" x14ac:dyDescent="0.25">
      <c r="H780" s="42"/>
      <c r="I780" s="42"/>
    </row>
    <row r="781" spans="8:9" x14ac:dyDescent="0.25">
      <c r="H781" s="42"/>
      <c r="I781" s="42"/>
    </row>
    <row r="782" spans="8:9" x14ac:dyDescent="0.25">
      <c r="H782" s="42"/>
      <c r="I782" s="42"/>
    </row>
    <row r="783" spans="8:9" x14ac:dyDescent="0.25">
      <c r="H783" s="42"/>
      <c r="I783" s="42"/>
    </row>
    <row r="784" spans="8:9" x14ac:dyDescent="0.25">
      <c r="H784" s="42"/>
      <c r="I784" s="42"/>
    </row>
    <row r="785" spans="8:9" x14ac:dyDescent="0.25">
      <c r="H785" s="42"/>
      <c r="I785" s="42"/>
    </row>
    <row r="786" spans="8:9" x14ac:dyDescent="0.25">
      <c r="H786" s="42"/>
      <c r="I786" s="42"/>
    </row>
    <row r="787" spans="8:9" x14ac:dyDescent="0.25">
      <c r="H787" s="42"/>
      <c r="I787" s="42"/>
    </row>
    <row r="788" spans="8:9" x14ac:dyDescent="0.25">
      <c r="H788" s="42"/>
      <c r="I788" s="42"/>
    </row>
    <row r="789" spans="8:9" x14ac:dyDescent="0.25">
      <c r="H789" s="42"/>
      <c r="I789" s="42"/>
    </row>
    <row r="790" spans="8:9" x14ac:dyDescent="0.25">
      <c r="H790" s="42"/>
      <c r="I790" s="42"/>
    </row>
    <row r="791" spans="8:9" x14ac:dyDescent="0.25">
      <c r="H791" s="42"/>
      <c r="I791" s="42"/>
    </row>
    <row r="792" spans="8:9" x14ac:dyDescent="0.25">
      <c r="H792" s="42"/>
      <c r="I792" s="42"/>
    </row>
    <row r="793" spans="8:9" x14ac:dyDescent="0.25">
      <c r="H793" s="42"/>
      <c r="I793" s="42"/>
    </row>
    <row r="794" spans="8:9" x14ac:dyDescent="0.25">
      <c r="H794" s="42"/>
      <c r="I794" s="42"/>
    </row>
    <row r="795" spans="8:9" x14ac:dyDescent="0.25">
      <c r="H795" s="42"/>
      <c r="I795" s="42"/>
    </row>
    <row r="796" spans="8:9" x14ac:dyDescent="0.25">
      <c r="H796" s="42"/>
      <c r="I796" s="42"/>
    </row>
    <row r="797" spans="8:9" x14ac:dyDescent="0.25">
      <c r="H797" s="42"/>
      <c r="I797" s="42"/>
    </row>
    <row r="798" spans="8:9" x14ac:dyDescent="0.25">
      <c r="H798" s="42"/>
      <c r="I798" s="42"/>
    </row>
    <row r="799" spans="8:9" x14ac:dyDescent="0.25">
      <c r="H799" s="42"/>
      <c r="I799" s="42"/>
    </row>
    <row r="800" spans="8:9" x14ac:dyDescent="0.25">
      <c r="H800" s="42"/>
      <c r="I800" s="42"/>
    </row>
    <row r="801" spans="8:9" x14ac:dyDescent="0.25">
      <c r="H801" s="42"/>
      <c r="I801" s="42"/>
    </row>
    <row r="802" spans="8:9" x14ac:dyDescent="0.25">
      <c r="H802" s="42"/>
      <c r="I802" s="42"/>
    </row>
    <row r="803" spans="8:9" x14ac:dyDescent="0.25">
      <c r="H803" s="42"/>
      <c r="I803" s="42"/>
    </row>
    <row r="804" spans="8:9" x14ac:dyDescent="0.25">
      <c r="H804" s="42"/>
      <c r="I804" s="42"/>
    </row>
    <row r="805" spans="8:9" x14ac:dyDescent="0.25">
      <c r="H805" s="42"/>
      <c r="I805" s="42"/>
    </row>
    <row r="806" spans="8:9" x14ac:dyDescent="0.25">
      <c r="H806" s="42"/>
      <c r="I806" s="42"/>
    </row>
    <row r="807" spans="8:9" x14ac:dyDescent="0.25">
      <c r="H807" s="42"/>
      <c r="I807" s="42"/>
    </row>
    <row r="808" spans="8:9" x14ac:dyDescent="0.25">
      <c r="H808" s="42"/>
      <c r="I808" s="42"/>
    </row>
    <row r="809" spans="8:9" x14ac:dyDescent="0.25">
      <c r="H809" s="42"/>
      <c r="I809" s="42"/>
    </row>
    <row r="810" spans="8:9" x14ac:dyDescent="0.25">
      <c r="H810" s="42"/>
      <c r="I810" s="42"/>
    </row>
    <row r="811" spans="8:9" x14ac:dyDescent="0.25">
      <c r="H811" s="42"/>
      <c r="I811" s="42"/>
    </row>
    <row r="812" spans="8:9" x14ac:dyDescent="0.25">
      <c r="H812" s="42"/>
      <c r="I812" s="42"/>
    </row>
    <row r="813" spans="8:9" x14ac:dyDescent="0.25">
      <c r="H813" s="42"/>
      <c r="I813" s="42"/>
    </row>
    <row r="814" spans="8:9" x14ac:dyDescent="0.25">
      <c r="H814" s="42"/>
      <c r="I814" s="42"/>
    </row>
    <row r="815" spans="8:9" x14ac:dyDescent="0.25">
      <c r="H815" s="42"/>
      <c r="I815" s="42"/>
    </row>
    <row r="816" spans="8:9" x14ac:dyDescent="0.25">
      <c r="H816" s="42"/>
      <c r="I816" s="42"/>
    </row>
    <row r="817" spans="8:9" x14ac:dyDescent="0.25">
      <c r="H817" s="42"/>
      <c r="I817" s="42"/>
    </row>
    <row r="818" spans="8:9" x14ac:dyDescent="0.25">
      <c r="H818" s="42"/>
      <c r="I818" s="42"/>
    </row>
    <row r="819" spans="8:9" x14ac:dyDescent="0.25">
      <c r="H819" s="42"/>
      <c r="I819" s="42"/>
    </row>
    <row r="820" spans="8:9" x14ac:dyDescent="0.25">
      <c r="H820" s="42"/>
      <c r="I820" s="42"/>
    </row>
    <row r="821" spans="8:9" x14ac:dyDescent="0.25">
      <c r="H821" s="42"/>
      <c r="I821" s="42"/>
    </row>
    <row r="822" spans="8:9" x14ac:dyDescent="0.25">
      <c r="H822" s="42"/>
      <c r="I822" s="42"/>
    </row>
    <row r="823" spans="8:9" x14ac:dyDescent="0.25">
      <c r="H823" s="42"/>
      <c r="I823" s="42"/>
    </row>
    <row r="824" spans="8:9" x14ac:dyDescent="0.25">
      <c r="H824" s="42"/>
      <c r="I824" s="42"/>
    </row>
    <row r="825" spans="8:9" x14ac:dyDescent="0.25">
      <c r="H825" s="42"/>
      <c r="I825" s="42"/>
    </row>
    <row r="826" spans="8:9" x14ac:dyDescent="0.25">
      <c r="H826" s="42"/>
      <c r="I826" s="42"/>
    </row>
    <row r="827" spans="8:9" x14ac:dyDescent="0.25">
      <c r="H827" s="42"/>
      <c r="I827" s="42"/>
    </row>
    <row r="828" spans="8:9" x14ac:dyDescent="0.25">
      <c r="H828" s="42"/>
      <c r="I828" s="42"/>
    </row>
    <row r="829" spans="8:9" x14ac:dyDescent="0.25">
      <c r="H829" s="42"/>
      <c r="I829" s="42"/>
    </row>
    <row r="830" spans="8:9" x14ac:dyDescent="0.25">
      <c r="H830" s="42"/>
      <c r="I830" s="42"/>
    </row>
    <row r="831" spans="8:9" x14ac:dyDescent="0.25">
      <c r="H831" s="42"/>
      <c r="I831" s="42"/>
    </row>
    <row r="832" spans="8:9" x14ac:dyDescent="0.25">
      <c r="H832" s="42"/>
      <c r="I832" s="42"/>
    </row>
    <row r="833" spans="8:9" x14ac:dyDescent="0.25">
      <c r="H833" s="42"/>
      <c r="I833" s="42"/>
    </row>
    <row r="834" spans="8:9" x14ac:dyDescent="0.25">
      <c r="H834" s="42"/>
      <c r="I834" s="42"/>
    </row>
    <row r="835" spans="8:9" x14ac:dyDescent="0.25">
      <c r="H835" s="42"/>
      <c r="I835" s="42"/>
    </row>
    <row r="836" spans="8:9" x14ac:dyDescent="0.25">
      <c r="H836" s="42"/>
      <c r="I836" s="42"/>
    </row>
    <row r="837" spans="8:9" x14ac:dyDescent="0.25">
      <c r="H837" s="42"/>
      <c r="I837" s="42"/>
    </row>
    <row r="838" spans="8:9" x14ac:dyDescent="0.25">
      <c r="H838" s="42"/>
      <c r="I838" s="42"/>
    </row>
    <row r="839" spans="8:9" x14ac:dyDescent="0.25">
      <c r="H839" s="42"/>
      <c r="I839" s="42"/>
    </row>
    <row r="840" spans="8:9" x14ac:dyDescent="0.25">
      <c r="H840" s="42"/>
      <c r="I840" s="42"/>
    </row>
    <row r="841" spans="8:9" x14ac:dyDescent="0.25">
      <c r="H841" s="42"/>
      <c r="I841" s="42"/>
    </row>
    <row r="842" spans="8:9" x14ac:dyDescent="0.25">
      <c r="H842" s="42"/>
      <c r="I842" s="42"/>
    </row>
    <row r="843" spans="8:9" x14ac:dyDescent="0.25">
      <c r="H843" s="42"/>
      <c r="I843" s="42"/>
    </row>
    <row r="844" spans="8:9" x14ac:dyDescent="0.25">
      <c r="H844" s="42"/>
      <c r="I844" s="42"/>
    </row>
    <row r="845" spans="8:9" x14ac:dyDescent="0.25">
      <c r="H845" s="42"/>
      <c r="I845" s="42"/>
    </row>
    <row r="846" spans="8:9" x14ac:dyDescent="0.25">
      <c r="H846" s="42"/>
      <c r="I846" s="42"/>
    </row>
    <row r="847" spans="8:9" x14ac:dyDescent="0.25">
      <c r="H847" s="42"/>
      <c r="I847" s="42"/>
    </row>
    <row r="848" spans="8:9" x14ac:dyDescent="0.25">
      <c r="H848" s="42"/>
      <c r="I848" s="42"/>
    </row>
    <row r="849" spans="8:9" x14ac:dyDescent="0.25">
      <c r="H849" s="42"/>
      <c r="I849" s="42"/>
    </row>
    <row r="850" spans="8:9" x14ac:dyDescent="0.25">
      <c r="H850" s="42"/>
      <c r="I850" s="42"/>
    </row>
    <row r="851" spans="8:9" x14ac:dyDescent="0.25">
      <c r="H851" s="42"/>
      <c r="I851" s="42"/>
    </row>
    <row r="852" spans="8:9" x14ac:dyDescent="0.25">
      <c r="H852" s="42"/>
      <c r="I852" s="42"/>
    </row>
    <row r="853" spans="8:9" x14ac:dyDescent="0.25">
      <c r="H853" s="42"/>
      <c r="I853" s="42"/>
    </row>
    <row r="854" spans="8:9" x14ac:dyDescent="0.25">
      <c r="H854" s="42"/>
      <c r="I854" s="42"/>
    </row>
    <row r="855" spans="8:9" x14ac:dyDescent="0.25">
      <c r="H855" s="42"/>
      <c r="I855" s="42"/>
    </row>
    <row r="856" spans="8:9" x14ac:dyDescent="0.25">
      <c r="H856" s="42"/>
      <c r="I856" s="42"/>
    </row>
    <row r="857" spans="8:9" x14ac:dyDescent="0.25">
      <c r="H857" s="42"/>
      <c r="I857" s="42"/>
    </row>
    <row r="858" spans="8:9" x14ac:dyDescent="0.25">
      <c r="H858" s="42"/>
      <c r="I858" s="42"/>
    </row>
    <row r="859" spans="8:9" x14ac:dyDescent="0.25">
      <c r="H859" s="42"/>
      <c r="I859" s="42"/>
    </row>
    <row r="860" spans="8:9" x14ac:dyDescent="0.25">
      <c r="H860" s="42"/>
      <c r="I860" s="42"/>
    </row>
    <row r="861" spans="8:9" x14ac:dyDescent="0.25">
      <c r="H861" s="42"/>
      <c r="I861" s="42"/>
    </row>
    <row r="862" spans="8:9" x14ac:dyDescent="0.25">
      <c r="H862" s="42"/>
      <c r="I862" s="42"/>
    </row>
    <row r="863" spans="8:9" x14ac:dyDescent="0.25">
      <c r="H863" s="42"/>
      <c r="I863" s="42"/>
    </row>
    <row r="864" spans="8:9" x14ac:dyDescent="0.25">
      <c r="H864" s="42"/>
      <c r="I864" s="42"/>
    </row>
    <row r="865" spans="8:9" x14ac:dyDescent="0.25">
      <c r="H865" s="42"/>
      <c r="I865" s="42"/>
    </row>
    <row r="866" spans="8:9" x14ac:dyDescent="0.25">
      <c r="H866" s="42"/>
      <c r="I866" s="42"/>
    </row>
    <row r="867" spans="8:9" x14ac:dyDescent="0.25">
      <c r="H867" s="42"/>
      <c r="I867" s="42"/>
    </row>
    <row r="868" spans="8:9" x14ac:dyDescent="0.25">
      <c r="H868" s="42"/>
      <c r="I868" s="42"/>
    </row>
    <row r="869" spans="8:9" x14ac:dyDescent="0.25">
      <c r="H869" s="42"/>
      <c r="I869" s="42"/>
    </row>
    <row r="870" spans="8:9" x14ac:dyDescent="0.25">
      <c r="H870" s="42"/>
      <c r="I870" s="42"/>
    </row>
    <row r="871" spans="8:9" x14ac:dyDescent="0.25">
      <c r="H871" s="42"/>
      <c r="I871" s="42"/>
    </row>
    <row r="872" spans="8:9" x14ac:dyDescent="0.25">
      <c r="H872" s="42"/>
      <c r="I872" s="42"/>
    </row>
    <row r="873" spans="8:9" x14ac:dyDescent="0.25">
      <c r="H873" s="42"/>
      <c r="I873" s="42"/>
    </row>
    <row r="874" spans="8:9" x14ac:dyDescent="0.25">
      <c r="H874" s="42"/>
      <c r="I874" s="42"/>
    </row>
    <row r="875" spans="8:9" x14ac:dyDescent="0.25">
      <c r="H875" s="42"/>
      <c r="I875" s="42"/>
    </row>
    <row r="876" spans="8:9" x14ac:dyDescent="0.25">
      <c r="H876" s="42"/>
      <c r="I876" s="42"/>
    </row>
    <row r="877" spans="8:9" x14ac:dyDescent="0.25">
      <c r="H877" s="42"/>
      <c r="I877" s="42"/>
    </row>
    <row r="878" spans="8:9" x14ac:dyDescent="0.25">
      <c r="H878" s="42"/>
      <c r="I878" s="42"/>
    </row>
    <row r="879" spans="8:9" x14ac:dyDescent="0.25">
      <c r="H879" s="42"/>
      <c r="I879" s="42"/>
    </row>
    <row r="880" spans="8:9" x14ac:dyDescent="0.25">
      <c r="H880" s="42"/>
      <c r="I880" s="42"/>
    </row>
    <row r="881" spans="8:9" x14ac:dyDescent="0.25">
      <c r="H881" s="42"/>
      <c r="I881" s="42"/>
    </row>
    <row r="882" spans="8:9" x14ac:dyDescent="0.25">
      <c r="H882" s="42"/>
      <c r="I882" s="42"/>
    </row>
    <row r="883" spans="8:9" x14ac:dyDescent="0.25">
      <c r="H883" s="42"/>
      <c r="I883" s="42"/>
    </row>
    <row r="884" spans="8:9" x14ac:dyDescent="0.25">
      <c r="H884" s="42"/>
      <c r="I884" s="42"/>
    </row>
    <row r="885" spans="8:9" x14ac:dyDescent="0.25">
      <c r="H885" s="42"/>
      <c r="I885" s="42"/>
    </row>
    <row r="886" spans="8:9" x14ac:dyDescent="0.25">
      <c r="H886" s="42"/>
      <c r="I886" s="42"/>
    </row>
    <row r="887" spans="8:9" x14ac:dyDescent="0.25">
      <c r="H887" s="42"/>
      <c r="I887" s="42"/>
    </row>
    <row r="888" spans="8:9" x14ac:dyDescent="0.25">
      <c r="H888" s="42"/>
      <c r="I888" s="42"/>
    </row>
    <row r="889" spans="8:9" x14ac:dyDescent="0.25">
      <c r="H889" s="42"/>
      <c r="I889" s="42"/>
    </row>
    <row r="890" spans="8:9" x14ac:dyDescent="0.25">
      <c r="H890" s="42"/>
      <c r="I890" s="42"/>
    </row>
    <row r="891" spans="8:9" x14ac:dyDescent="0.25">
      <c r="H891" s="42"/>
      <c r="I891" s="42"/>
    </row>
    <row r="892" spans="8:9" x14ac:dyDescent="0.25">
      <c r="H892" s="42"/>
      <c r="I892" s="42"/>
    </row>
    <row r="893" spans="8:9" x14ac:dyDescent="0.25">
      <c r="H893" s="42"/>
      <c r="I893" s="42"/>
    </row>
    <row r="894" spans="8:9" x14ac:dyDescent="0.25">
      <c r="H894" s="42"/>
      <c r="I894" s="42"/>
    </row>
    <row r="895" spans="8:9" x14ac:dyDescent="0.25">
      <c r="H895" s="42"/>
      <c r="I895" s="42"/>
    </row>
    <row r="896" spans="8:9" x14ac:dyDescent="0.25">
      <c r="H896" s="42"/>
      <c r="I896" s="42"/>
    </row>
    <row r="897" spans="8:9" x14ac:dyDescent="0.25">
      <c r="H897" s="42"/>
      <c r="I897" s="42"/>
    </row>
    <row r="898" spans="8:9" x14ac:dyDescent="0.25">
      <c r="H898" s="42"/>
      <c r="I898" s="42"/>
    </row>
    <row r="899" spans="8:9" x14ac:dyDescent="0.25">
      <c r="H899" s="42"/>
      <c r="I899" s="42"/>
    </row>
    <row r="900" spans="8:9" x14ac:dyDescent="0.25">
      <c r="H900" s="42"/>
      <c r="I900" s="42"/>
    </row>
    <row r="901" spans="8:9" x14ac:dyDescent="0.25">
      <c r="H901" s="42"/>
      <c r="I901" s="42"/>
    </row>
    <row r="902" spans="8:9" x14ac:dyDescent="0.25">
      <c r="H902" s="42"/>
      <c r="I902" s="42"/>
    </row>
    <row r="903" spans="8:9" x14ac:dyDescent="0.25">
      <c r="H903" s="42"/>
      <c r="I903" s="42"/>
    </row>
    <row r="904" spans="8:9" x14ac:dyDescent="0.25">
      <c r="H904" s="42"/>
      <c r="I904" s="42"/>
    </row>
    <row r="905" spans="8:9" x14ac:dyDescent="0.25">
      <c r="H905" s="42"/>
      <c r="I905" s="42"/>
    </row>
    <row r="906" spans="8:9" x14ac:dyDescent="0.25">
      <c r="H906" s="42"/>
      <c r="I906" s="42"/>
    </row>
    <row r="907" spans="8:9" x14ac:dyDescent="0.25">
      <c r="H907" s="42"/>
      <c r="I907" s="42"/>
    </row>
    <row r="908" spans="8:9" x14ac:dyDescent="0.25">
      <c r="H908" s="42"/>
      <c r="I908" s="42"/>
    </row>
    <row r="909" spans="8:9" x14ac:dyDescent="0.25">
      <c r="H909" s="42"/>
      <c r="I909" s="42"/>
    </row>
    <row r="910" spans="8:9" x14ac:dyDescent="0.25">
      <c r="H910" s="42"/>
      <c r="I910" s="42"/>
    </row>
    <row r="911" spans="8:9" x14ac:dyDescent="0.25">
      <c r="H911" s="42"/>
      <c r="I911" s="42"/>
    </row>
    <row r="912" spans="8:9" x14ac:dyDescent="0.25">
      <c r="H912" s="42"/>
      <c r="I912" s="42"/>
    </row>
    <row r="913" spans="8:9" x14ac:dyDescent="0.25">
      <c r="H913" s="42"/>
      <c r="I913" s="42"/>
    </row>
    <row r="914" spans="8:9" x14ac:dyDescent="0.25">
      <c r="H914" s="42"/>
      <c r="I914" s="42"/>
    </row>
    <row r="915" spans="8:9" x14ac:dyDescent="0.25">
      <c r="H915" s="42"/>
      <c r="I915" s="42"/>
    </row>
    <row r="916" spans="8:9" x14ac:dyDescent="0.25">
      <c r="H916" s="42"/>
      <c r="I916" s="42"/>
    </row>
    <row r="917" spans="8:9" x14ac:dyDescent="0.25">
      <c r="H917" s="42"/>
      <c r="I917" s="42"/>
    </row>
    <row r="918" spans="8:9" x14ac:dyDescent="0.25">
      <c r="H918" s="42"/>
      <c r="I918" s="42"/>
    </row>
    <row r="919" spans="8:9" x14ac:dyDescent="0.25">
      <c r="H919" s="42"/>
      <c r="I919" s="42"/>
    </row>
    <row r="920" spans="8:9" x14ac:dyDescent="0.25">
      <c r="H920" s="42"/>
      <c r="I920" s="42"/>
    </row>
    <row r="921" spans="8:9" x14ac:dyDescent="0.25">
      <c r="H921" s="42"/>
      <c r="I921" s="42"/>
    </row>
    <row r="922" spans="8:9" x14ac:dyDescent="0.25">
      <c r="H922" s="42"/>
      <c r="I922" s="42"/>
    </row>
    <row r="923" spans="8:9" x14ac:dyDescent="0.25">
      <c r="H923" s="42"/>
      <c r="I923" s="42"/>
    </row>
    <row r="924" spans="8:9" x14ac:dyDescent="0.25">
      <c r="H924" s="42"/>
      <c r="I924" s="42"/>
    </row>
    <row r="925" spans="8:9" x14ac:dyDescent="0.25">
      <c r="H925" s="42"/>
      <c r="I925" s="42"/>
    </row>
    <row r="926" spans="8:9" x14ac:dyDescent="0.25">
      <c r="H926" s="42"/>
      <c r="I926" s="42"/>
    </row>
    <row r="927" spans="8:9" x14ac:dyDescent="0.25">
      <c r="H927" s="42"/>
      <c r="I927" s="42"/>
    </row>
    <row r="928" spans="8:9" x14ac:dyDescent="0.25">
      <c r="H928" s="42"/>
      <c r="I928" s="42"/>
    </row>
    <row r="929" spans="8:9" x14ac:dyDescent="0.25">
      <c r="H929" s="42"/>
      <c r="I929" s="42"/>
    </row>
    <row r="930" spans="8:9" x14ac:dyDescent="0.25">
      <c r="H930" s="42"/>
      <c r="I930" s="42"/>
    </row>
    <row r="931" spans="8:9" x14ac:dyDescent="0.25">
      <c r="H931" s="42"/>
      <c r="I931" s="42"/>
    </row>
    <row r="932" spans="8:9" x14ac:dyDescent="0.25">
      <c r="H932" s="42"/>
      <c r="I932" s="42"/>
    </row>
    <row r="933" spans="8:9" x14ac:dyDescent="0.25">
      <c r="H933" s="42"/>
      <c r="I933" s="42"/>
    </row>
    <row r="934" spans="8:9" x14ac:dyDescent="0.25">
      <c r="H934" s="42"/>
      <c r="I934" s="42"/>
    </row>
    <row r="935" spans="8:9" x14ac:dyDescent="0.25">
      <c r="H935" s="42"/>
      <c r="I935" s="42"/>
    </row>
    <row r="936" spans="8:9" x14ac:dyDescent="0.25">
      <c r="H936" s="42"/>
      <c r="I936" s="42"/>
    </row>
    <row r="937" spans="8:9" x14ac:dyDescent="0.25">
      <c r="H937" s="42"/>
      <c r="I937" s="42"/>
    </row>
    <row r="938" spans="8:9" x14ac:dyDescent="0.25">
      <c r="H938" s="42"/>
      <c r="I938" s="42"/>
    </row>
    <row r="939" spans="8:9" x14ac:dyDescent="0.25">
      <c r="H939" s="42"/>
      <c r="I939" s="42"/>
    </row>
    <row r="940" spans="8:9" x14ac:dyDescent="0.25">
      <c r="H940" s="42"/>
      <c r="I940" s="42"/>
    </row>
    <row r="941" spans="8:9" x14ac:dyDescent="0.25">
      <c r="H941" s="42"/>
      <c r="I941" s="42"/>
    </row>
    <row r="942" spans="8:9" x14ac:dyDescent="0.25">
      <c r="H942" s="42"/>
      <c r="I942" s="42"/>
    </row>
    <row r="943" spans="8:9" x14ac:dyDescent="0.25">
      <c r="H943" s="42"/>
      <c r="I943" s="42"/>
    </row>
    <row r="944" spans="8:9" x14ac:dyDescent="0.25">
      <c r="H944" s="42"/>
      <c r="I944" s="42"/>
    </row>
    <row r="945" spans="8:9" x14ac:dyDescent="0.25">
      <c r="H945" s="42"/>
      <c r="I945" s="42"/>
    </row>
    <row r="946" spans="8:9" x14ac:dyDescent="0.25">
      <c r="H946" s="42"/>
      <c r="I946" s="42"/>
    </row>
    <row r="947" spans="8:9" x14ac:dyDescent="0.25">
      <c r="H947" s="42"/>
      <c r="I947" s="42"/>
    </row>
    <row r="948" spans="8:9" x14ac:dyDescent="0.25">
      <c r="H948" s="42"/>
      <c r="I948" s="42"/>
    </row>
    <row r="949" spans="8:9" x14ac:dyDescent="0.25">
      <c r="H949" s="42"/>
      <c r="I949" s="42"/>
    </row>
    <row r="950" spans="8:9" x14ac:dyDescent="0.25">
      <c r="H950" s="42"/>
      <c r="I950" s="42"/>
    </row>
    <row r="951" spans="8:9" x14ac:dyDescent="0.25">
      <c r="H951" s="42"/>
      <c r="I951" s="42"/>
    </row>
    <row r="952" spans="8:9" x14ac:dyDescent="0.25">
      <c r="H952" s="42"/>
      <c r="I952" s="42"/>
    </row>
    <row r="953" spans="8:9" x14ac:dyDescent="0.25">
      <c r="H953" s="42"/>
      <c r="I953" s="42"/>
    </row>
    <row r="954" spans="8:9" x14ac:dyDescent="0.25">
      <c r="H954" s="42"/>
      <c r="I954" s="42"/>
    </row>
    <row r="955" spans="8:9" x14ac:dyDescent="0.25">
      <c r="H955" s="42"/>
      <c r="I955" s="42"/>
    </row>
    <row r="956" spans="8:9" x14ac:dyDescent="0.25">
      <c r="H956" s="42"/>
      <c r="I956" s="42"/>
    </row>
    <row r="957" spans="8:9" x14ac:dyDescent="0.25">
      <c r="H957" s="42"/>
      <c r="I957" s="42"/>
    </row>
    <row r="958" spans="8:9" x14ac:dyDescent="0.25">
      <c r="H958" s="42"/>
      <c r="I958" s="42"/>
    </row>
    <row r="959" spans="8:9" x14ac:dyDescent="0.25">
      <c r="H959" s="42"/>
      <c r="I959" s="42"/>
    </row>
    <row r="960" spans="8:9" x14ac:dyDescent="0.25">
      <c r="H960" s="42"/>
      <c r="I960" s="42"/>
    </row>
    <row r="961" spans="8:9" x14ac:dyDescent="0.25">
      <c r="H961" s="42"/>
      <c r="I961" s="42"/>
    </row>
    <row r="962" spans="8:9" x14ac:dyDescent="0.25">
      <c r="H962" s="42"/>
      <c r="I962" s="42"/>
    </row>
    <row r="963" spans="8:9" x14ac:dyDescent="0.25">
      <c r="H963" s="42"/>
      <c r="I963" s="42"/>
    </row>
    <row r="964" spans="8:9" x14ac:dyDescent="0.25">
      <c r="H964" s="42"/>
      <c r="I964" s="42"/>
    </row>
    <row r="965" spans="8:9" x14ac:dyDescent="0.25">
      <c r="H965" s="42"/>
      <c r="I965" s="42"/>
    </row>
    <row r="966" spans="8:9" x14ac:dyDescent="0.25">
      <c r="H966" s="42"/>
      <c r="I966" s="42"/>
    </row>
    <row r="967" spans="8:9" x14ac:dyDescent="0.25">
      <c r="H967" s="42"/>
      <c r="I967" s="42"/>
    </row>
    <row r="968" spans="8:9" x14ac:dyDescent="0.25">
      <c r="H968" s="42"/>
      <c r="I968" s="42"/>
    </row>
    <row r="969" spans="8:9" x14ac:dyDescent="0.25">
      <c r="H969" s="42"/>
      <c r="I969" s="42"/>
    </row>
    <row r="970" spans="8:9" x14ac:dyDescent="0.25">
      <c r="H970" s="42"/>
      <c r="I970" s="42"/>
    </row>
    <row r="971" spans="8:9" x14ac:dyDescent="0.25">
      <c r="H971" s="42"/>
      <c r="I971" s="42"/>
    </row>
    <row r="972" spans="8:9" x14ac:dyDescent="0.25">
      <c r="H972" s="42"/>
      <c r="I972" s="42"/>
    </row>
    <row r="973" spans="8:9" x14ac:dyDescent="0.25">
      <c r="H973" s="42"/>
      <c r="I973" s="42"/>
    </row>
    <row r="974" spans="8:9" x14ac:dyDescent="0.25">
      <c r="H974" s="42"/>
      <c r="I974" s="42"/>
    </row>
    <row r="975" spans="8:9" x14ac:dyDescent="0.25">
      <c r="H975" s="42"/>
      <c r="I975" s="42"/>
    </row>
    <row r="976" spans="8:9" x14ac:dyDescent="0.25">
      <c r="H976" s="42"/>
      <c r="I976" s="42"/>
    </row>
    <row r="977" spans="8:9" x14ac:dyDescent="0.25">
      <c r="H977" s="42"/>
      <c r="I977" s="42"/>
    </row>
    <row r="978" spans="8:9" x14ac:dyDescent="0.25">
      <c r="H978" s="42"/>
      <c r="I978" s="42"/>
    </row>
    <row r="979" spans="8:9" x14ac:dyDescent="0.25">
      <c r="H979" s="42"/>
      <c r="I979" s="42"/>
    </row>
    <row r="980" spans="8:9" x14ac:dyDescent="0.25">
      <c r="H980" s="42"/>
      <c r="I980" s="42"/>
    </row>
    <row r="981" spans="8:9" x14ac:dyDescent="0.25">
      <c r="H981" s="42"/>
      <c r="I981" s="42"/>
    </row>
    <row r="982" spans="8:9" x14ac:dyDescent="0.25">
      <c r="H982" s="42"/>
      <c r="I982" s="42"/>
    </row>
    <row r="983" spans="8:9" x14ac:dyDescent="0.25">
      <c r="H983" s="42"/>
      <c r="I983" s="42"/>
    </row>
    <row r="984" spans="8:9" x14ac:dyDescent="0.25">
      <c r="H984" s="42"/>
      <c r="I984" s="42"/>
    </row>
    <row r="985" spans="8:9" x14ac:dyDescent="0.25">
      <c r="H985" s="42"/>
      <c r="I985" s="42"/>
    </row>
    <row r="986" spans="8:9" x14ac:dyDescent="0.25">
      <c r="H986" s="42"/>
      <c r="I986" s="42"/>
    </row>
    <row r="987" spans="8:9" x14ac:dyDescent="0.25">
      <c r="H987" s="42"/>
      <c r="I987" s="42"/>
    </row>
    <row r="988" spans="8:9" x14ac:dyDescent="0.25">
      <c r="H988" s="42"/>
      <c r="I988" s="42"/>
    </row>
    <row r="989" spans="8:9" x14ac:dyDescent="0.25">
      <c r="H989" s="42"/>
      <c r="I989" s="42"/>
    </row>
    <row r="990" spans="8:9" x14ac:dyDescent="0.25">
      <c r="H990" s="42"/>
      <c r="I990" s="42"/>
    </row>
    <row r="991" spans="8:9" x14ac:dyDescent="0.25">
      <c r="H991" s="42"/>
      <c r="I991" s="42"/>
    </row>
    <row r="992" spans="8:9" x14ac:dyDescent="0.25">
      <c r="H992" s="42"/>
      <c r="I992" s="42"/>
    </row>
    <row r="993" spans="8:9" x14ac:dyDescent="0.25">
      <c r="H993" s="42"/>
      <c r="I993" s="42"/>
    </row>
    <row r="994" spans="8:9" x14ac:dyDescent="0.25">
      <c r="H994" s="42"/>
      <c r="I994" s="42"/>
    </row>
    <row r="995" spans="8:9" x14ac:dyDescent="0.25">
      <c r="H995" s="42"/>
      <c r="I995" s="42"/>
    </row>
    <row r="996" spans="8:9" x14ac:dyDescent="0.25">
      <c r="H996" s="42"/>
      <c r="I996" s="42"/>
    </row>
    <row r="997" spans="8:9" x14ac:dyDescent="0.25">
      <c r="H997" s="42"/>
      <c r="I997" s="42"/>
    </row>
    <row r="998" spans="8:9" x14ac:dyDescent="0.25">
      <c r="H998" s="42"/>
      <c r="I998" s="42"/>
    </row>
    <row r="999" spans="8:9" x14ac:dyDescent="0.25">
      <c r="H999" s="42"/>
      <c r="I999" s="42"/>
    </row>
    <row r="1000" spans="8:9" x14ac:dyDescent="0.25">
      <c r="H1000" s="42"/>
      <c r="I1000" s="42"/>
    </row>
    <row r="1001" spans="8:9" x14ac:dyDescent="0.25">
      <c r="H1001" s="42"/>
      <c r="I1001" s="42"/>
    </row>
    <row r="1002" spans="8:9" x14ac:dyDescent="0.25">
      <c r="H1002" s="42"/>
      <c r="I1002" s="42"/>
    </row>
    <row r="1003" spans="8:9" x14ac:dyDescent="0.25">
      <c r="H1003" s="42"/>
      <c r="I1003" s="42"/>
    </row>
    <row r="1004" spans="8:9" x14ac:dyDescent="0.25">
      <c r="H1004" s="42"/>
      <c r="I1004" s="42"/>
    </row>
    <row r="1005" spans="8:9" x14ac:dyDescent="0.25">
      <c r="H1005" s="42"/>
      <c r="I1005" s="42"/>
    </row>
    <row r="1006" spans="8:9" x14ac:dyDescent="0.25">
      <c r="H1006" s="42"/>
      <c r="I1006" s="42"/>
    </row>
    <row r="1007" spans="8:9" x14ac:dyDescent="0.25">
      <c r="H1007" s="42"/>
      <c r="I1007" s="42"/>
    </row>
    <row r="1008" spans="8:9" x14ac:dyDescent="0.25">
      <c r="H1008" s="42"/>
      <c r="I1008" s="42"/>
    </row>
    <row r="1009" spans="8:9" x14ac:dyDescent="0.25">
      <c r="H1009" s="42"/>
      <c r="I1009" s="42"/>
    </row>
    <row r="1010" spans="8:9" x14ac:dyDescent="0.25">
      <c r="H1010" s="42"/>
      <c r="I1010" s="42"/>
    </row>
    <row r="1011" spans="8:9" x14ac:dyDescent="0.25">
      <c r="H1011" s="42"/>
      <c r="I1011" s="42"/>
    </row>
    <row r="1012" spans="8:9" x14ac:dyDescent="0.25">
      <c r="H1012" s="42"/>
      <c r="I1012" s="42"/>
    </row>
    <row r="1013" spans="8:9" x14ac:dyDescent="0.25">
      <c r="H1013" s="42"/>
      <c r="I1013" s="42"/>
    </row>
    <row r="1014" spans="8:9" x14ac:dyDescent="0.25">
      <c r="H1014" s="42"/>
      <c r="I1014" s="42"/>
    </row>
    <row r="1015" spans="8:9" x14ac:dyDescent="0.25">
      <c r="H1015" s="42"/>
      <c r="I1015" s="42"/>
    </row>
    <row r="1016" spans="8:9" x14ac:dyDescent="0.25">
      <c r="H1016" s="42"/>
      <c r="I1016" s="42"/>
    </row>
    <row r="1017" spans="8:9" x14ac:dyDescent="0.25">
      <c r="H1017" s="42"/>
      <c r="I1017" s="42"/>
    </row>
    <row r="1018" spans="8:9" x14ac:dyDescent="0.25">
      <c r="H1018" s="42"/>
      <c r="I1018" s="42"/>
    </row>
    <row r="1019" spans="8:9" x14ac:dyDescent="0.25">
      <c r="H1019" s="42"/>
      <c r="I1019" s="42"/>
    </row>
    <row r="1020" spans="8:9" x14ac:dyDescent="0.25">
      <c r="H1020" s="42"/>
      <c r="I1020" s="42"/>
    </row>
    <row r="1021" spans="8:9" x14ac:dyDescent="0.25">
      <c r="H1021" s="42"/>
      <c r="I1021" s="42"/>
    </row>
    <row r="1022" spans="8:9" x14ac:dyDescent="0.25">
      <c r="H1022" s="42"/>
      <c r="I1022" s="42"/>
    </row>
    <row r="1023" spans="8:9" x14ac:dyDescent="0.25">
      <c r="H1023" s="42"/>
      <c r="I1023" s="42"/>
    </row>
    <row r="1024" spans="8:9" x14ac:dyDescent="0.25">
      <c r="H1024" s="42"/>
      <c r="I1024" s="42"/>
    </row>
    <row r="1025" spans="8:9" x14ac:dyDescent="0.25">
      <c r="H1025" s="42"/>
      <c r="I1025" s="42"/>
    </row>
    <row r="1026" spans="8:9" x14ac:dyDescent="0.25">
      <c r="H1026" s="42"/>
      <c r="I1026" s="42"/>
    </row>
    <row r="1027" spans="8:9" x14ac:dyDescent="0.25">
      <c r="H1027" s="42"/>
      <c r="I1027" s="42"/>
    </row>
    <row r="1028" spans="8:9" x14ac:dyDescent="0.25">
      <c r="H1028" s="42"/>
      <c r="I1028" s="42"/>
    </row>
    <row r="1029" spans="8:9" x14ac:dyDescent="0.25">
      <c r="H1029" s="42"/>
      <c r="I1029" s="42"/>
    </row>
    <row r="1030" spans="8:9" x14ac:dyDescent="0.25">
      <c r="H1030" s="42"/>
      <c r="I1030" s="42"/>
    </row>
    <row r="1031" spans="8:9" x14ac:dyDescent="0.25">
      <c r="H1031" s="42"/>
      <c r="I1031" s="42"/>
    </row>
    <row r="1032" spans="8:9" x14ac:dyDescent="0.25">
      <c r="H1032" s="42"/>
      <c r="I1032" s="42"/>
    </row>
    <row r="1033" spans="8:9" x14ac:dyDescent="0.25">
      <c r="H1033" s="42"/>
      <c r="I1033" s="42"/>
    </row>
    <row r="1034" spans="8:9" x14ac:dyDescent="0.25">
      <c r="H1034" s="42"/>
      <c r="I1034" s="42"/>
    </row>
    <row r="1035" spans="8:9" x14ac:dyDescent="0.25">
      <c r="H1035" s="42"/>
      <c r="I1035" s="42"/>
    </row>
    <row r="1036" spans="8:9" x14ac:dyDescent="0.25">
      <c r="H1036" s="42"/>
      <c r="I1036" s="42"/>
    </row>
    <row r="1037" spans="8:9" x14ac:dyDescent="0.25">
      <c r="H1037" s="42"/>
      <c r="I1037" s="42"/>
    </row>
    <row r="1038" spans="8:9" x14ac:dyDescent="0.25">
      <c r="H1038" s="42"/>
      <c r="I1038" s="42"/>
    </row>
    <row r="1039" spans="8:9" x14ac:dyDescent="0.25">
      <c r="H1039" s="42"/>
      <c r="I1039" s="42"/>
    </row>
    <row r="1040" spans="8:9" x14ac:dyDescent="0.25">
      <c r="H1040" s="42"/>
      <c r="I1040" s="42"/>
    </row>
    <row r="1041" spans="8:9" x14ac:dyDescent="0.25">
      <c r="H1041" s="42"/>
      <c r="I1041" s="42"/>
    </row>
    <row r="1042" spans="8:9" x14ac:dyDescent="0.25">
      <c r="H1042" s="42"/>
      <c r="I1042" s="42"/>
    </row>
    <row r="1043" spans="8:9" x14ac:dyDescent="0.25">
      <c r="H1043" s="42"/>
      <c r="I1043" s="42"/>
    </row>
    <row r="1044" spans="8:9" x14ac:dyDescent="0.25">
      <c r="H1044" s="42"/>
      <c r="I1044" s="42"/>
    </row>
    <row r="1045" spans="8:9" x14ac:dyDescent="0.25">
      <c r="H1045" s="42"/>
      <c r="I1045" s="42"/>
    </row>
    <row r="1046" spans="8:9" x14ac:dyDescent="0.25">
      <c r="H1046" s="42"/>
      <c r="I1046" s="42"/>
    </row>
    <row r="1047" spans="8:9" x14ac:dyDescent="0.25">
      <c r="H1047" s="42"/>
      <c r="I1047" s="42"/>
    </row>
    <row r="1048" spans="8:9" x14ac:dyDescent="0.25">
      <c r="H1048" s="42"/>
      <c r="I1048" s="42"/>
    </row>
    <row r="1049" spans="8:9" x14ac:dyDescent="0.25">
      <c r="H1049" s="42"/>
      <c r="I1049" s="42"/>
    </row>
    <row r="1050" spans="8:9" x14ac:dyDescent="0.25">
      <c r="H1050" s="42"/>
      <c r="I1050" s="42"/>
    </row>
    <row r="1051" spans="8:9" x14ac:dyDescent="0.25">
      <c r="H1051" s="42"/>
      <c r="I1051" s="42"/>
    </row>
    <row r="1052" spans="8:9" x14ac:dyDescent="0.25">
      <c r="H1052" s="42"/>
      <c r="I1052" s="42"/>
    </row>
    <row r="1053" spans="8:9" x14ac:dyDescent="0.25">
      <c r="H1053" s="42"/>
      <c r="I1053" s="42"/>
    </row>
    <row r="1054" spans="8:9" x14ac:dyDescent="0.25">
      <c r="H1054" s="42"/>
      <c r="I1054" s="42"/>
    </row>
    <row r="1055" spans="8:9" x14ac:dyDescent="0.25">
      <c r="H1055" s="42"/>
      <c r="I1055" s="42"/>
    </row>
    <row r="1056" spans="8:9" x14ac:dyDescent="0.25">
      <c r="H1056" s="42"/>
      <c r="I1056" s="42"/>
    </row>
    <row r="1057" spans="8:9" x14ac:dyDescent="0.25">
      <c r="H1057" s="42"/>
      <c r="I1057" s="42"/>
    </row>
    <row r="1058" spans="8:9" x14ac:dyDescent="0.25">
      <c r="H1058" s="42"/>
      <c r="I1058" s="42"/>
    </row>
    <row r="1059" spans="8:9" x14ac:dyDescent="0.25">
      <c r="H1059" s="42"/>
      <c r="I1059" s="42"/>
    </row>
    <row r="1060" spans="8:9" x14ac:dyDescent="0.25">
      <c r="H1060" s="42"/>
      <c r="I1060" s="42"/>
    </row>
    <row r="1061" spans="8:9" x14ac:dyDescent="0.25">
      <c r="H1061" s="42"/>
      <c r="I1061" s="42"/>
    </row>
    <row r="1062" spans="8:9" x14ac:dyDescent="0.25">
      <c r="H1062" s="42"/>
      <c r="I1062" s="42"/>
    </row>
    <row r="1063" spans="8:9" x14ac:dyDescent="0.25">
      <c r="H1063" s="42"/>
      <c r="I1063" s="42"/>
    </row>
    <row r="1064" spans="8:9" x14ac:dyDescent="0.25">
      <c r="H1064" s="42"/>
      <c r="I1064" s="42"/>
    </row>
    <row r="1065" spans="8:9" x14ac:dyDescent="0.25">
      <c r="H1065" s="42"/>
      <c r="I1065" s="42"/>
    </row>
    <row r="1066" spans="8:9" x14ac:dyDescent="0.25">
      <c r="H1066" s="42"/>
      <c r="I1066" s="42"/>
    </row>
    <row r="1067" spans="8:9" x14ac:dyDescent="0.25">
      <c r="H1067" s="42"/>
      <c r="I1067" s="42"/>
    </row>
    <row r="1068" spans="8:9" x14ac:dyDescent="0.25">
      <c r="H1068" s="42"/>
      <c r="I1068" s="42"/>
    </row>
    <row r="1069" spans="8:9" x14ac:dyDescent="0.25">
      <c r="H1069" s="42"/>
      <c r="I1069" s="42"/>
    </row>
    <row r="1070" spans="8:9" x14ac:dyDescent="0.25">
      <c r="H1070" s="42"/>
      <c r="I1070" s="42"/>
    </row>
    <row r="1071" spans="8:9" x14ac:dyDescent="0.25">
      <c r="H1071" s="42"/>
      <c r="I1071" s="42"/>
    </row>
    <row r="1072" spans="8:9" x14ac:dyDescent="0.25">
      <c r="H1072" s="42"/>
      <c r="I1072" s="42"/>
    </row>
    <row r="1073" spans="8:9" x14ac:dyDescent="0.25">
      <c r="H1073" s="42"/>
      <c r="I1073" s="42"/>
    </row>
    <row r="1074" spans="8:9" x14ac:dyDescent="0.25">
      <c r="H1074" s="42"/>
      <c r="I1074" s="42"/>
    </row>
    <row r="1075" spans="8:9" x14ac:dyDescent="0.25">
      <c r="H1075" s="42"/>
      <c r="I1075" s="42"/>
    </row>
    <row r="1076" spans="8:9" x14ac:dyDescent="0.25">
      <c r="H1076" s="42"/>
      <c r="I1076" s="42"/>
    </row>
    <row r="1077" spans="8:9" x14ac:dyDescent="0.25">
      <c r="H1077" s="42"/>
      <c r="I1077" s="42"/>
    </row>
    <row r="1078" spans="8:9" x14ac:dyDescent="0.25">
      <c r="H1078" s="42"/>
      <c r="I1078" s="42"/>
    </row>
    <row r="1079" spans="8:9" x14ac:dyDescent="0.25">
      <c r="H1079" s="42"/>
      <c r="I1079" s="42"/>
    </row>
    <row r="1080" spans="8:9" x14ac:dyDescent="0.25">
      <c r="H1080" s="42"/>
      <c r="I1080" s="42"/>
    </row>
    <row r="1081" spans="8:9" x14ac:dyDescent="0.25">
      <c r="H1081" s="42"/>
      <c r="I1081" s="42"/>
    </row>
    <row r="1082" spans="8:9" x14ac:dyDescent="0.25">
      <c r="H1082" s="42"/>
      <c r="I1082" s="42"/>
    </row>
    <row r="1083" spans="8:9" x14ac:dyDescent="0.25">
      <c r="H1083" s="42"/>
      <c r="I1083" s="42"/>
    </row>
    <row r="1084" spans="8:9" x14ac:dyDescent="0.25">
      <c r="H1084" s="42"/>
      <c r="I1084" s="42"/>
    </row>
    <row r="1085" spans="8:9" x14ac:dyDescent="0.25">
      <c r="H1085" s="42"/>
      <c r="I1085" s="42"/>
    </row>
    <row r="1086" spans="8:9" x14ac:dyDescent="0.25">
      <c r="H1086" s="42"/>
      <c r="I1086" s="42"/>
    </row>
    <row r="1087" spans="8:9" x14ac:dyDescent="0.25">
      <c r="H1087" s="42"/>
      <c r="I1087" s="42"/>
    </row>
    <row r="1088" spans="8:9" x14ac:dyDescent="0.25">
      <c r="H1088" s="42"/>
      <c r="I1088" s="42"/>
    </row>
    <row r="1089" spans="8:9" x14ac:dyDescent="0.25">
      <c r="H1089" s="42"/>
      <c r="I1089" s="42"/>
    </row>
    <row r="1090" spans="8:9" x14ac:dyDescent="0.25">
      <c r="H1090" s="42"/>
      <c r="I1090" s="42"/>
    </row>
    <row r="1091" spans="8:9" x14ac:dyDescent="0.25">
      <c r="H1091" s="42"/>
      <c r="I1091" s="42"/>
    </row>
    <row r="1092" spans="8:9" x14ac:dyDescent="0.25">
      <c r="H1092" s="42"/>
      <c r="I1092" s="42"/>
    </row>
    <row r="1093" spans="8:9" x14ac:dyDescent="0.25">
      <c r="H1093" s="42"/>
      <c r="I1093" s="42"/>
    </row>
    <row r="1094" spans="8:9" x14ac:dyDescent="0.25">
      <c r="H1094" s="42"/>
      <c r="I1094" s="42"/>
    </row>
    <row r="1095" spans="8:9" x14ac:dyDescent="0.25">
      <c r="H1095" s="42"/>
      <c r="I1095" s="42"/>
    </row>
    <row r="1096" spans="8:9" x14ac:dyDescent="0.25">
      <c r="H1096" s="42"/>
      <c r="I1096" s="42"/>
    </row>
    <row r="1097" spans="8:9" x14ac:dyDescent="0.25">
      <c r="H1097" s="42"/>
      <c r="I1097" s="42"/>
    </row>
    <row r="1098" spans="8:9" x14ac:dyDescent="0.25">
      <c r="H1098" s="42"/>
      <c r="I1098" s="42"/>
    </row>
    <row r="1099" spans="8:9" x14ac:dyDescent="0.25">
      <c r="H1099" s="42"/>
      <c r="I1099" s="42"/>
    </row>
    <row r="1100" spans="8:9" x14ac:dyDescent="0.25">
      <c r="H1100" s="42"/>
      <c r="I1100" s="42"/>
    </row>
    <row r="1101" spans="8:9" x14ac:dyDescent="0.25">
      <c r="H1101" s="42"/>
      <c r="I1101" s="42"/>
    </row>
    <row r="1102" spans="8:9" x14ac:dyDescent="0.25">
      <c r="H1102" s="42"/>
      <c r="I1102" s="42"/>
    </row>
    <row r="1103" spans="8:9" x14ac:dyDescent="0.25">
      <c r="H1103" s="42"/>
      <c r="I1103" s="42"/>
    </row>
    <row r="1104" spans="8:9" x14ac:dyDescent="0.25">
      <c r="H1104" s="42"/>
      <c r="I1104" s="42"/>
    </row>
    <row r="1105" spans="8:9" x14ac:dyDescent="0.25">
      <c r="H1105" s="42"/>
      <c r="I1105" s="42"/>
    </row>
    <row r="1106" spans="8:9" x14ac:dyDescent="0.25">
      <c r="H1106" s="42"/>
      <c r="I1106" s="42"/>
    </row>
    <row r="1107" spans="8:9" x14ac:dyDescent="0.25">
      <c r="H1107" s="42"/>
      <c r="I1107" s="42"/>
    </row>
    <row r="1108" spans="8:9" x14ac:dyDescent="0.25">
      <c r="H1108" s="42"/>
      <c r="I1108" s="42"/>
    </row>
    <row r="1109" spans="8:9" x14ac:dyDescent="0.25">
      <c r="H1109" s="42"/>
      <c r="I1109" s="42"/>
    </row>
    <row r="1110" spans="8:9" x14ac:dyDescent="0.25">
      <c r="H1110" s="42"/>
      <c r="I1110" s="42"/>
    </row>
    <row r="1111" spans="8:9" x14ac:dyDescent="0.25">
      <c r="H1111" s="42"/>
      <c r="I1111" s="42"/>
    </row>
    <row r="1112" spans="8:9" x14ac:dyDescent="0.25">
      <c r="H1112" s="42"/>
      <c r="I1112" s="42"/>
    </row>
    <row r="1113" spans="8:9" x14ac:dyDescent="0.25">
      <c r="H1113" s="42"/>
      <c r="I1113" s="42"/>
    </row>
    <row r="1114" spans="8:9" x14ac:dyDescent="0.25">
      <c r="H1114" s="42"/>
      <c r="I1114" s="42"/>
    </row>
    <row r="1115" spans="8:9" x14ac:dyDescent="0.25">
      <c r="H1115" s="42"/>
      <c r="I1115" s="42"/>
    </row>
    <row r="1116" spans="8:9" x14ac:dyDescent="0.25">
      <c r="H1116" s="42"/>
      <c r="I1116" s="42"/>
    </row>
    <row r="1117" spans="8:9" x14ac:dyDescent="0.25">
      <c r="H1117" s="42"/>
      <c r="I1117" s="42"/>
    </row>
    <row r="1118" spans="8:9" x14ac:dyDescent="0.25">
      <c r="H1118" s="42"/>
      <c r="I1118" s="42"/>
    </row>
    <row r="1119" spans="8:9" x14ac:dyDescent="0.25">
      <c r="H1119" s="42"/>
      <c r="I1119" s="42"/>
    </row>
    <row r="1120" spans="8:9" x14ac:dyDescent="0.25">
      <c r="H1120" s="42"/>
      <c r="I1120" s="42"/>
    </row>
    <row r="1121" spans="8:9" x14ac:dyDescent="0.25">
      <c r="H1121" s="42"/>
      <c r="I1121" s="42"/>
    </row>
    <row r="1122" spans="8:9" x14ac:dyDescent="0.25">
      <c r="H1122" s="42"/>
      <c r="I1122" s="42"/>
    </row>
    <row r="1123" spans="8:9" x14ac:dyDescent="0.25">
      <c r="H1123" s="42"/>
      <c r="I1123" s="42"/>
    </row>
    <row r="1124" spans="8:9" x14ac:dyDescent="0.25">
      <c r="H1124" s="42"/>
      <c r="I1124" s="42"/>
    </row>
    <row r="1125" spans="8:9" x14ac:dyDescent="0.25">
      <c r="H1125" s="42"/>
      <c r="I1125" s="42"/>
    </row>
    <row r="1126" spans="8:9" x14ac:dyDescent="0.25">
      <c r="H1126" s="42"/>
      <c r="I1126" s="42"/>
    </row>
    <row r="1127" spans="8:9" x14ac:dyDescent="0.25">
      <c r="H1127" s="42"/>
      <c r="I1127" s="42"/>
    </row>
    <row r="1128" spans="8:9" x14ac:dyDescent="0.25">
      <c r="H1128" s="42"/>
      <c r="I1128" s="42"/>
    </row>
    <row r="1129" spans="8:9" x14ac:dyDescent="0.25">
      <c r="H1129" s="42"/>
      <c r="I1129" s="42"/>
    </row>
    <row r="1130" spans="8:9" x14ac:dyDescent="0.25">
      <c r="H1130" s="42"/>
      <c r="I1130" s="42"/>
    </row>
    <row r="1131" spans="8:9" x14ac:dyDescent="0.25">
      <c r="H1131" s="42"/>
      <c r="I1131" s="42"/>
    </row>
    <row r="1132" spans="8:9" x14ac:dyDescent="0.25">
      <c r="H1132" s="42"/>
      <c r="I1132" s="42"/>
    </row>
    <row r="1133" spans="8:9" x14ac:dyDescent="0.25">
      <c r="H1133" s="42"/>
      <c r="I1133" s="42"/>
    </row>
    <row r="1134" spans="8:9" x14ac:dyDescent="0.25">
      <c r="H1134" s="42"/>
      <c r="I1134" s="42"/>
    </row>
    <row r="1135" spans="8:9" x14ac:dyDescent="0.25">
      <c r="H1135" s="42"/>
      <c r="I1135" s="42"/>
    </row>
    <row r="1136" spans="8:9" x14ac:dyDescent="0.25">
      <c r="H1136" s="42"/>
      <c r="I1136" s="42"/>
    </row>
    <row r="1137" spans="8:9" x14ac:dyDescent="0.25">
      <c r="H1137" s="42"/>
      <c r="I1137" s="42"/>
    </row>
    <row r="1138" spans="8:9" x14ac:dyDescent="0.25">
      <c r="H1138" s="42"/>
      <c r="I1138" s="42"/>
    </row>
    <row r="1139" spans="8:9" x14ac:dyDescent="0.25">
      <c r="H1139" s="42"/>
      <c r="I1139" s="42"/>
    </row>
    <row r="1140" spans="8:9" x14ac:dyDescent="0.25">
      <c r="H1140" s="42"/>
      <c r="I1140" s="42"/>
    </row>
    <row r="1141" spans="8:9" x14ac:dyDescent="0.25">
      <c r="H1141" s="42"/>
      <c r="I1141" s="42"/>
    </row>
    <row r="1142" spans="8:9" x14ac:dyDescent="0.25">
      <c r="H1142" s="42"/>
      <c r="I1142" s="42"/>
    </row>
    <row r="1143" spans="8:9" x14ac:dyDescent="0.25">
      <c r="H1143" s="42"/>
      <c r="I1143" s="42"/>
    </row>
    <row r="1144" spans="8:9" x14ac:dyDescent="0.25">
      <c r="H1144" s="42"/>
      <c r="I1144" s="42"/>
    </row>
    <row r="1145" spans="8:9" x14ac:dyDescent="0.25">
      <c r="H1145" s="42"/>
      <c r="I1145" s="42"/>
    </row>
    <row r="1146" spans="8:9" x14ac:dyDescent="0.25">
      <c r="H1146" s="42"/>
      <c r="I1146" s="42"/>
    </row>
    <row r="1147" spans="8:9" x14ac:dyDescent="0.25">
      <c r="H1147" s="42"/>
      <c r="I1147" s="42"/>
    </row>
    <row r="1148" spans="8:9" x14ac:dyDescent="0.25">
      <c r="H1148" s="42"/>
      <c r="I1148" s="42"/>
    </row>
    <row r="1149" spans="8:9" x14ac:dyDescent="0.25">
      <c r="H1149" s="42"/>
      <c r="I1149" s="42"/>
    </row>
    <row r="1150" spans="8:9" x14ac:dyDescent="0.25">
      <c r="H1150" s="42"/>
      <c r="I1150" s="42"/>
    </row>
    <row r="1151" spans="8:9" x14ac:dyDescent="0.25">
      <c r="H1151" s="42"/>
      <c r="I1151" s="42"/>
    </row>
    <row r="1152" spans="8:9" x14ac:dyDescent="0.25">
      <c r="H1152" s="42"/>
      <c r="I1152" s="42"/>
    </row>
    <row r="1153" spans="8:9" x14ac:dyDescent="0.25">
      <c r="H1153" s="42"/>
      <c r="I1153" s="42"/>
    </row>
    <row r="1154" spans="8:9" x14ac:dyDescent="0.25">
      <c r="H1154" s="42"/>
      <c r="I1154" s="42"/>
    </row>
    <row r="1155" spans="8:9" x14ac:dyDescent="0.25">
      <c r="H1155" s="42"/>
      <c r="I1155" s="42"/>
    </row>
    <row r="1156" spans="8:9" x14ac:dyDescent="0.25">
      <c r="H1156" s="42"/>
      <c r="I1156" s="42"/>
    </row>
    <row r="1157" spans="8:9" x14ac:dyDescent="0.25">
      <c r="H1157" s="42"/>
      <c r="I1157" s="42"/>
    </row>
    <row r="1158" spans="8:9" x14ac:dyDescent="0.25">
      <c r="H1158" s="42"/>
      <c r="I1158" s="42"/>
    </row>
    <row r="1159" spans="8:9" x14ac:dyDescent="0.25">
      <c r="H1159" s="42"/>
      <c r="I1159" s="42"/>
    </row>
    <row r="1160" spans="8:9" x14ac:dyDescent="0.25">
      <c r="H1160" s="42"/>
      <c r="I1160" s="42"/>
    </row>
    <row r="1161" spans="8:9" x14ac:dyDescent="0.25">
      <c r="H1161" s="42"/>
      <c r="I1161" s="42"/>
    </row>
    <row r="1162" spans="8:9" x14ac:dyDescent="0.25">
      <c r="H1162" s="42"/>
      <c r="I1162" s="42"/>
    </row>
    <row r="1163" spans="8:9" x14ac:dyDescent="0.25">
      <c r="H1163" s="42"/>
      <c r="I1163" s="42"/>
    </row>
    <row r="1164" spans="8:9" x14ac:dyDescent="0.25">
      <c r="H1164" s="42"/>
      <c r="I1164" s="42"/>
    </row>
    <row r="1165" spans="8:9" x14ac:dyDescent="0.25">
      <c r="H1165" s="42"/>
      <c r="I1165" s="42"/>
    </row>
    <row r="1166" spans="8:9" x14ac:dyDescent="0.25">
      <c r="H1166" s="42"/>
      <c r="I1166" s="42"/>
    </row>
    <row r="1167" spans="8:9" x14ac:dyDescent="0.25">
      <c r="H1167" s="42"/>
      <c r="I1167" s="42"/>
    </row>
    <row r="1168" spans="8:9" x14ac:dyDescent="0.25">
      <c r="H1168" s="42"/>
      <c r="I1168" s="42"/>
    </row>
    <row r="1169" spans="8:9" x14ac:dyDescent="0.25">
      <c r="H1169" s="42"/>
      <c r="I1169" s="42"/>
    </row>
    <row r="1170" spans="8:9" x14ac:dyDescent="0.25">
      <c r="H1170" s="42"/>
      <c r="I1170" s="42"/>
    </row>
    <row r="1171" spans="8:9" x14ac:dyDescent="0.25">
      <c r="H1171" s="42"/>
      <c r="I1171" s="42"/>
    </row>
    <row r="1172" spans="8:9" x14ac:dyDescent="0.25">
      <c r="H1172" s="42"/>
      <c r="I1172" s="42"/>
    </row>
    <row r="1173" spans="8:9" x14ac:dyDescent="0.25">
      <c r="H1173" s="42"/>
      <c r="I1173" s="42"/>
    </row>
    <row r="1174" spans="8:9" x14ac:dyDescent="0.25">
      <c r="H1174" s="42"/>
      <c r="I1174" s="42"/>
    </row>
    <row r="1175" spans="8:9" x14ac:dyDescent="0.25">
      <c r="H1175" s="42"/>
      <c r="I1175" s="42"/>
    </row>
    <row r="1176" spans="8:9" x14ac:dyDescent="0.25">
      <c r="H1176" s="42"/>
      <c r="I1176" s="42"/>
    </row>
    <row r="1177" spans="8:9" x14ac:dyDescent="0.25">
      <c r="H1177" s="42"/>
      <c r="I1177" s="42"/>
    </row>
    <row r="1178" spans="8:9" x14ac:dyDescent="0.25">
      <c r="H1178" s="42"/>
      <c r="I1178" s="42"/>
    </row>
    <row r="1179" spans="8:9" x14ac:dyDescent="0.25">
      <c r="H1179" s="42"/>
      <c r="I1179" s="42"/>
    </row>
    <row r="1180" spans="8:9" x14ac:dyDescent="0.25">
      <c r="H1180" s="42"/>
      <c r="I1180" s="42"/>
    </row>
    <row r="1181" spans="8:9" x14ac:dyDescent="0.25">
      <c r="H1181" s="42"/>
      <c r="I1181" s="42"/>
    </row>
    <row r="1182" spans="8:9" x14ac:dyDescent="0.25">
      <c r="H1182" s="42"/>
      <c r="I1182" s="42"/>
    </row>
    <row r="1183" spans="8:9" x14ac:dyDescent="0.25">
      <c r="H1183" s="42"/>
      <c r="I1183" s="42"/>
    </row>
    <row r="1184" spans="8:9" x14ac:dyDescent="0.25">
      <c r="H1184" s="42"/>
      <c r="I1184" s="42"/>
    </row>
    <row r="1185" spans="8:9" x14ac:dyDescent="0.25">
      <c r="H1185" s="42"/>
      <c r="I1185" s="42"/>
    </row>
    <row r="1186" spans="8:9" x14ac:dyDescent="0.25">
      <c r="H1186" s="42"/>
      <c r="I1186" s="42"/>
    </row>
    <row r="1187" spans="8:9" x14ac:dyDescent="0.25">
      <c r="H1187" s="42"/>
      <c r="I1187" s="42"/>
    </row>
    <row r="1188" spans="8:9" x14ac:dyDescent="0.25">
      <c r="H1188" s="42"/>
      <c r="I1188" s="42"/>
    </row>
    <row r="1189" spans="8:9" x14ac:dyDescent="0.25">
      <c r="H1189" s="42"/>
      <c r="I1189" s="42"/>
    </row>
    <row r="1190" spans="8:9" x14ac:dyDescent="0.25">
      <c r="H1190" s="42"/>
      <c r="I1190" s="42"/>
    </row>
    <row r="1191" spans="8:9" x14ac:dyDescent="0.25">
      <c r="H1191" s="42"/>
      <c r="I1191" s="42"/>
    </row>
    <row r="1192" spans="8:9" x14ac:dyDescent="0.25">
      <c r="H1192" s="42"/>
      <c r="I1192" s="42"/>
    </row>
    <row r="1193" spans="8:9" x14ac:dyDescent="0.25">
      <c r="H1193" s="42"/>
      <c r="I1193" s="42"/>
    </row>
    <row r="1194" spans="8:9" x14ac:dyDescent="0.25">
      <c r="H1194" s="42"/>
      <c r="I1194" s="42"/>
    </row>
    <row r="1195" spans="8:9" x14ac:dyDescent="0.25">
      <c r="H1195" s="42"/>
      <c r="I1195" s="42"/>
    </row>
    <row r="1196" spans="8:9" x14ac:dyDescent="0.25">
      <c r="H1196" s="42"/>
      <c r="I1196" s="42"/>
    </row>
    <row r="1197" spans="8:9" x14ac:dyDescent="0.25">
      <c r="H1197" s="42"/>
      <c r="I1197" s="42"/>
    </row>
    <row r="1198" spans="8:9" x14ac:dyDescent="0.25">
      <c r="H1198" s="42"/>
      <c r="I1198" s="42"/>
    </row>
    <row r="1199" spans="8:9" x14ac:dyDescent="0.25">
      <c r="H1199" s="42"/>
      <c r="I1199" s="42"/>
    </row>
    <row r="1200" spans="8:9" x14ac:dyDescent="0.25">
      <c r="H1200" s="42"/>
      <c r="I1200" s="42"/>
    </row>
    <row r="1201" spans="8:9" x14ac:dyDescent="0.25">
      <c r="H1201" s="42"/>
      <c r="I1201" s="42"/>
    </row>
    <row r="1202" spans="8:9" x14ac:dyDescent="0.25">
      <c r="H1202" s="42"/>
      <c r="I1202" s="42"/>
    </row>
    <row r="1203" spans="8:9" x14ac:dyDescent="0.25">
      <c r="H1203" s="42"/>
      <c r="I1203" s="42"/>
    </row>
    <row r="1204" spans="8:9" x14ac:dyDescent="0.25">
      <c r="H1204" s="42"/>
      <c r="I1204" s="42"/>
    </row>
    <row r="1205" spans="8:9" x14ac:dyDescent="0.25">
      <c r="H1205" s="42"/>
      <c r="I1205" s="42"/>
    </row>
    <row r="1206" spans="8:9" x14ac:dyDescent="0.25">
      <c r="H1206" s="42"/>
      <c r="I1206" s="42"/>
    </row>
    <row r="1207" spans="8:9" x14ac:dyDescent="0.25">
      <c r="H1207" s="42"/>
      <c r="I1207" s="42"/>
    </row>
    <row r="1208" spans="8:9" x14ac:dyDescent="0.25">
      <c r="H1208" s="42"/>
      <c r="I1208" s="42"/>
    </row>
    <row r="1209" spans="8:9" x14ac:dyDescent="0.25">
      <c r="H1209" s="42"/>
      <c r="I1209" s="42"/>
    </row>
    <row r="1210" spans="8:9" x14ac:dyDescent="0.25">
      <c r="H1210" s="42"/>
      <c r="I1210" s="42"/>
    </row>
    <row r="1211" spans="8:9" x14ac:dyDescent="0.25">
      <c r="H1211" s="42"/>
      <c r="I1211" s="42"/>
    </row>
    <row r="1212" spans="8:9" x14ac:dyDescent="0.25">
      <c r="H1212" s="42"/>
      <c r="I1212" s="42"/>
    </row>
    <row r="1213" spans="8:9" x14ac:dyDescent="0.25">
      <c r="H1213" s="42"/>
      <c r="I1213" s="42"/>
    </row>
    <row r="1214" spans="8:9" x14ac:dyDescent="0.25">
      <c r="H1214" s="42"/>
      <c r="I1214" s="42"/>
    </row>
    <row r="1215" spans="8:9" x14ac:dyDescent="0.25">
      <c r="H1215" s="42"/>
      <c r="I1215" s="42"/>
    </row>
    <row r="1216" spans="8:9" x14ac:dyDescent="0.25">
      <c r="H1216" s="42"/>
      <c r="I1216" s="42"/>
    </row>
    <row r="1217" spans="8:9" x14ac:dyDescent="0.25">
      <c r="H1217" s="42"/>
      <c r="I1217" s="42"/>
    </row>
    <row r="1218" spans="8:9" x14ac:dyDescent="0.25">
      <c r="H1218" s="42"/>
      <c r="I1218" s="42"/>
    </row>
    <row r="1219" spans="8:9" x14ac:dyDescent="0.25">
      <c r="H1219" s="42"/>
      <c r="I1219" s="42"/>
    </row>
    <row r="1220" spans="8:9" x14ac:dyDescent="0.25">
      <c r="H1220" s="42"/>
      <c r="I1220" s="42"/>
    </row>
    <row r="1221" spans="8:9" x14ac:dyDescent="0.25">
      <c r="H1221" s="42"/>
      <c r="I1221" s="42"/>
    </row>
    <row r="1222" spans="8:9" x14ac:dyDescent="0.25">
      <c r="H1222" s="42"/>
      <c r="I1222" s="42"/>
    </row>
    <row r="1223" spans="8:9" x14ac:dyDescent="0.25">
      <c r="H1223" s="42"/>
      <c r="I1223" s="42"/>
    </row>
    <row r="1224" spans="8:9" x14ac:dyDescent="0.25">
      <c r="H1224" s="42"/>
      <c r="I1224" s="42"/>
    </row>
    <row r="1225" spans="8:9" x14ac:dyDescent="0.25">
      <c r="H1225" s="42"/>
      <c r="I1225" s="42"/>
    </row>
    <row r="1226" spans="8:9" x14ac:dyDescent="0.25">
      <c r="H1226" s="42"/>
      <c r="I1226" s="42"/>
    </row>
    <row r="1227" spans="8:9" x14ac:dyDescent="0.25">
      <c r="H1227" s="42"/>
      <c r="I1227" s="42"/>
    </row>
    <row r="1228" spans="8:9" x14ac:dyDescent="0.25">
      <c r="H1228" s="42"/>
      <c r="I1228" s="42"/>
    </row>
    <row r="1229" spans="8:9" x14ac:dyDescent="0.25">
      <c r="H1229" s="42"/>
      <c r="I1229" s="42"/>
    </row>
    <row r="1230" spans="8:9" x14ac:dyDescent="0.25">
      <c r="H1230" s="42"/>
      <c r="I1230" s="42"/>
    </row>
    <row r="1231" spans="8:9" x14ac:dyDescent="0.25">
      <c r="H1231" s="42"/>
      <c r="I1231" s="42"/>
    </row>
    <row r="1232" spans="8:9" x14ac:dyDescent="0.25">
      <c r="H1232" s="42"/>
      <c r="I1232" s="42"/>
    </row>
    <row r="1233" spans="8:9" x14ac:dyDescent="0.25">
      <c r="H1233" s="42"/>
      <c r="I1233" s="42"/>
    </row>
    <row r="1234" spans="8:9" x14ac:dyDescent="0.25">
      <c r="H1234" s="42"/>
      <c r="I1234" s="42"/>
    </row>
    <row r="1235" spans="8:9" x14ac:dyDescent="0.25">
      <c r="H1235" s="42"/>
      <c r="I1235" s="42"/>
    </row>
    <row r="1236" spans="8:9" x14ac:dyDescent="0.25">
      <c r="H1236" s="42"/>
      <c r="I1236" s="42"/>
    </row>
    <row r="1237" spans="8:9" x14ac:dyDescent="0.25">
      <c r="H1237" s="42"/>
      <c r="I1237" s="42"/>
    </row>
    <row r="1238" spans="8:9" x14ac:dyDescent="0.25">
      <c r="H1238" s="42"/>
      <c r="I1238" s="42"/>
    </row>
    <row r="1239" spans="8:9" x14ac:dyDescent="0.25">
      <c r="H1239" s="42"/>
      <c r="I1239" s="42"/>
    </row>
    <row r="1240" spans="8:9" x14ac:dyDescent="0.25">
      <c r="H1240" s="42"/>
      <c r="I1240" s="42"/>
    </row>
    <row r="1241" spans="8:9" x14ac:dyDescent="0.25">
      <c r="H1241" s="42"/>
      <c r="I1241" s="42"/>
    </row>
    <row r="1242" spans="8:9" x14ac:dyDescent="0.25">
      <c r="H1242" s="42"/>
      <c r="I1242" s="42"/>
    </row>
    <row r="1243" spans="8:9" x14ac:dyDescent="0.25">
      <c r="H1243" s="42"/>
      <c r="I1243" s="42"/>
    </row>
    <row r="1244" spans="8:9" x14ac:dyDescent="0.25">
      <c r="H1244" s="42"/>
      <c r="I1244" s="42"/>
    </row>
    <row r="1245" spans="8:9" x14ac:dyDescent="0.25">
      <c r="H1245" s="42"/>
      <c r="I1245" s="42"/>
    </row>
    <row r="1246" spans="8:9" x14ac:dyDescent="0.25">
      <c r="H1246" s="42"/>
      <c r="I1246" s="42"/>
    </row>
    <row r="1247" spans="8:9" x14ac:dyDescent="0.25">
      <c r="H1247" s="42"/>
      <c r="I1247" s="42"/>
    </row>
    <row r="1248" spans="8:9" x14ac:dyDescent="0.25">
      <c r="H1248" s="42"/>
      <c r="I1248" s="42"/>
    </row>
    <row r="1249" spans="8:9" x14ac:dyDescent="0.25">
      <c r="H1249" s="42"/>
      <c r="I1249" s="42"/>
    </row>
    <row r="1250" spans="8:9" x14ac:dyDescent="0.25">
      <c r="H1250" s="42"/>
      <c r="I1250" s="42"/>
    </row>
    <row r="1251" spans="8:9" x14ac:dyDescent="0.25">
      <c r="H1251" s="42"/>
      <c r="I1251" s="42"/>
    </row>
    <row r="1252" spans="8:9" x14ac:dyDescent="0.25">
      <c r="H1252" s="42"/>
      <c r="I1252" s="42"/>
    </row>
    <row r="1253" spans="8:9" x14ac:dyDescent="0.25">
      <c r="H1253" s="42"/>
      <c r="I1253" s="42"/>
    </row>
    <row r="1254" spans="8:9" x14ac:dyDescent="0.25">
      <c r="H1254" s="42"/>
      <c r="I1254" s="42"/>
    </row>
    <row r="1255" spans="8:9" x14ac:dyDescent="0.25">
      <c r="H1255" s="42"/>
      <c r="I1255" s="42"/>
    </row>
    <row r="1256" spans="8:9" x14ac:dyDescent="0.25">
      <c r="H1256" s="42"/>
      <c r="I1256" s="42"/>
    </row>
    <row r="1257" spans="8:9" x14ac:dyDescent="0.25">
      <c r="H1257" s="42"/>
      <c r="I1257" s="42"/>
    </row>
    <row r="1258" spans="8:9" x14ac:dyDescent="0.25">
      <c r="H1258" s="42"/>
      <c r="I1258" s="42"/>
    </row>
    <row r="1259" spans="8:9" x14ac:dyDescent="0.25">
      <c r="H1259" s="42"/>
      <c r="I1259" s="42"/>
    </row>
    <row r="1260" spans="8:9" x14ac:dyDescent="0.25">
      <c r="H1260" s="42"/>
      <c r="I1260" s="42"/>
    </row>
    <row r="1261" spans="8:9" x14ac:dyDescent="0.25">
      <c r="H1261" s="42"/>
      <c r="I1261" s="42"/>
    </row>
    <row r="1262" spans="8:9" x14ac:dyDescent="0.25">
      <c r="H1262" s="42"/>
      <c r="I1262" s="42"/>
    </row>
    <row r="1263" spans="8:9" x14ac:dyDescent="0.25">
      <c r="H1263" s="42"/>
      <c r="I1263" s="42"/>
    </row>
    <row r="1264" spans="8:9" x14ac:dyDescent="0.25">
      <c r="H1264" s="42"/>
      <c r="I1264" s="42"/>
    </row>
    <row r="1265" spans="8:9" x14ac:dyDescent="0.25">
      <c r="H1265" s="42"/>
      <c r="I1265" s="42"/>
    </row>
    <row r="1266" spans="8:9" x14ac:dyDescent="0.25">
      <c r="H1266" s="42"/>
      <c r="I1266" s="42"/>
    </row>
    <row r="1267" spans="8:9" x14ac:dyDescent="0.25">
      <c r="H1267" s="42"/>
      <c r="I1267" s="42"/>
    </row>
    <row r="1268" spans="8:9" x14ac:dyDescent="0.25">
      <c r="H1268" s="42"/>
      <c r="I1268" s="42"/>
    </row>
    <row r="1269" spans="8:9" x14ac:dyDescent="0.25">
      <c r="H1269" s="42"/>
      <c r="I1269" s="42"/>
    </row>
    <row r="1270" spans="8:9" x14ac:dyDescent="0.25">
      <c r="H1270" s="42"/>
      <c r="I1270" s="42"/>
    </row>
    <row r="1271" spans="8:9" x14ac:dyDescent="0.25">
      <c r="H1271" s="42"/>
      <c r="I1271" s="42"/>
    </row>
    <row r="1272" spans="8:9" x14ac:dyDescent="0.25">
      <c r="H1272" s="42"/>
      <c r="I1272" s="42"/>
    </row>
    <row r="1273" spans="8:9" x14ac:dyDescent="0.25">
      <c r="H1273" s="42"/>
      <c r="I1273" s="42"/>
    </row>
    <row r="1274" spans="8:9" x14ac:dyDescent="0.25">
      <c r="H1274" s="42"/>
      <c r="I1274" s="42"/>
    </row>
    <row r="1275" spans="8:9" x14ac:dyDescent="0.25">
      <c r="H1275" s="42"/>
      <c r="I1275" s="42"/>
    </row>
    <row r="1276" spans="8:9" x14ac:dyDescent="0.25">
      <c r="H1276" s="42"/>
      <c r="I1276" s="42"/>
    </row>
    <row r="1277" spans="8:9" x14ac:dyDescent="0.25">
      <c r="H1277" s="42"/>
      <c r="I1277" s="42"/>
    </row>
    <row r="1278" spans="8:9" x14ac:dyDescent="0.25">
      <c r="H1278" s="42"/>
      <c r="I1278" s="42"/>
    </row>
    <row r="1279" spans="8:9" x14ac:dyDescent="0.25">
      <c r="H1279" s="42"/>
      <c r="I1279" s="42"/>
    </row>
    <row r="1280" spans="8:9" x14ac:dyDescent="0.25">
      <c r="H1280" s="42"/>
      <c r="I1280" s="42"/>
    </row>
    <row r="1281" spans="8:9" x14ac:dyDescent="0.25">
      <c r="H1281" s="42"/>
      <c r="I1281" s="42"/>
    </row>
    <row r="1282" spans="8:9" x14ac:dyDescent="0.25">
      <c r="H1282" s="42"/>
      <c r="I1282" s="42"/>
    </row>
    <row r="1283" spans="8:9" x14ac:dyDescent="0.25">
      <c r="H1283" s="42"/>
      <c r="I1283" s="42"/>
    </row>
    <row r="1284" spans="8:9" x14ac:dyDescent="0.25">
      <c r="H1284" s="42"/>
      <c r="I1284" s="42"/>
    </row>
    <row r="1285" spans="8:9" x14ac:dyDescent="0.25">
      <c r="H1285" s="42"/>
      <c r="I1285" s="42"/>
    </row>
    <row r="1286" spans="8:9" x14ac:dyDescent="0.25">
      <c r="H1286" s="42"/>
      <c r="I1286" s="42"/>
    </row>
    <row r="1287" spans="8:9" x14ac:dyDescent="0.25">
      <c r="H1287" s="42"/>
      <c r="I1287" s="42"/>
    </row>
    <row r="1288" spans="8:9" x14ac:dyDescent="0.25">
      <c r="H1288" s="42"/>
      <c r="I1288" s="42"/>
    </row>
    <row r="1289" spans="8:9" x14ac:dyDescent="0.25">
      <c r="H1289" s="42"/>
      <c r="I1289" s="42"/>
    </row>
    <row r="1290" spans="8:9" x14ac:dyDescent="0.25">
      <c r="H1290" s="42"/>
      <c r="I1290" s="42"/>
    </row>
    <row r="1291" spans="8:9" x14ac:dyDescent="0.25">
      <c r="H1291" s="42"/>
      <c r="I1291" s="42"/>
    </row>
    <row r="1292" spans="8:9" x14ac:dyDescent="0.25">
      <c r="H1292" s="42"/>
      <c r="I1292" s="42"/>
    </row>
    <row r="1293" spans="8:9" x14ac:dyDescent="0.25">
      <c r="H1293" s="42"/>
      <c r="I1293" s="42"/>
    </row>
    <row r="1294" spans="8:9" x14ac:dyDescent="0.25">
      <c r="H1294" s="42"/>
      <c r="I1294" s="42"/>
    </row>
    <row r="1295" spans="8:9" x14ac:dyDescent="0.25">
      <c r="H1295" s="42"/>
      <c r="I1295" s="42"/>
    </row>
    <row r="1296" spans="8:9" x14ac:dyDescent="0.25">
      <c r="H1296" s="42"/>
      <c r="I1296" s="42"/>
    </row>
    <row r="1297" spans="8:9" x14ac:dyDescent="0.25">
      <c r="H1297" s="42"/>
      <c r="I1297" s="42"/>
    </row>
    <row r="1298" spans="8:9" x14ac:dyDescent="0.25">
      <c r="H1298" s="42"/>
      <c r="I1298" s="42"/>
    </row>
    <row r="1299" spans="8:9" x14ac:dyDescent="0.25">
      <c r="H1299" s="42"/>
      <c r="I1299" s="42"/>
    </row>
    <row r="1300" spans="8:9" x14ac:dyDescent="0.25">
      <c r="H1300" s="42"/>
      <c r="I1300" s="42"/>
    </row>
    <row r="1301" spans="8:9" x14ac:dyDescent="0.25">
      <c r="H1301" s="42"/>
      <c r="I1301" s="42"/>
    </row>
    <row r="1302" spans="8:9" x14ac:dyDescent="0.25">
      <c r="H1302" s="42"/>
      <c r="I1302" s="42"/>
    </row>
    <row r="1303" spans="8:9" x14ac:dyDescent="0.25">
      <c r="H1303" s="42"/>
      <c r="I1303" s="42"/>
    </row>
    <row r="1304" spans="8:9" x14ac:dyDescent="0.25">
      <c r="H1304" s="42"/>
      <c r="I1304" s="42"/>
    </row>
    <row r="1305" spans="8:9" x14ac:dyDescent="0.25">
      <c r="H1305" s="42"/>
      <c r="I1305" s="42"/>
    </row>
    <row r="1306" spans="8:9" x14ac:dyDescent="0.25">
      <c r="H1306" s="42"/>
      <c r="I1306" s="42"/>
    </row>
    <row r="1307" spans="8:9" x14ac:dyDescent="0.25">
      <c r="H1307" s="42"/>
      <c r="I1307" s="42"/>
    </row>
    <row r="1308" spans="8:9" x14ac:dyDescent="0.25">
      <c r="H1308" s="42"/>
      <c r="I1308" s="42"/>
    </row>
    <row r="1309" spans="8:9" x14ac:dyDescent="0.25">
      <c r="H1309" s="42"/>
      <c r="I1309" s="42"/>
    </row>
    <row r="1310" spans="8:9" x14ac:dyDescent="0.25">
      <c r="H1310" s="42"/>
      <c r="I1310" s="42"/>
    </row>
    <row r="1311" spans="8:9" x14ac:dyDescent="0.25">
      <c r="H1311" s="42"/>
      <c r="I1311" s="42"/>
    </row>
    <row r="1312" spans="8:9" x14ac:dyDescent="0.25">
      <c r="H1312" s="42"/>
      <c r="I1312" s="42"/>
    </row>
    <row r="1313" spans="8:9" x14ac:dyDescent="0.25">
      <c r="H1313" s="42"/>
      <c r="I1313" s="42"/>
    </row>
    <row r="1314" spans="8:9" x14ac:dyDescent="0.25">
      <c r="H1314" s="42"/>
      <c r="I1314" s="42"/>
    </row>
    <row r="1315" spans="8:9" x14ac:dyDescent="0.25">
      <c r="H1315" s="42"/>
      <c r="I1315" s="42"/>
    </row>
    <row r="1316" spans="8:9" x14ac:dyDescent="0.25">
      <c r="H1316" s="42"/>
      <c r="I1316" s="42"/>
    </row>
    <row r="1317" spans="8:9" x14ac:dyDescent="0.25">
      <c r="H1317" s="42"/>
      <c r="I1317" s="42"/>
    </row>
    <row r="1318" spans="8:9" x14ac:dyDescent="0.25">
      <c r="H1318" s="42"/>
      <c r="I1318" s="42"/>
    </row>
    <row r="1319" spans="8:9" x14ac:dyDescent="0.25">
      <c r="H1319" s="42"/>
      <c r="I1319" s="42"/>
    </row>
    <row r="1320" spans="8:9" x14ac:dyDescent="0.25">
      <c r="H1320" s="42"/>
      <c r="I1320" s="42"/>
    </row>
    <row r="1321" spans="8:9" x14ac:dyDescent="0.25">
      <c r="H1321" s="42"/>
      <c r="I1321" s="42"/>
    </row>
    <row r="1322" spans="8:9" x14ac:dyDescent="0.25">
      <c r="H1322" s="42"/>
      <c r="I1322" s="42"/>
    </row>
    <row r="1323" spans="8:9" x14ac:dyDescent="0.25">
      <c r="H1323" s="42"/>
      <c r="I1323" s="42"/>
    </row>
    <row r="1324" spans="8:9" x14ac:dyDescent="0.25">
      <c r="H1324" s="42"/>
      <c r="I1324" s="42"/>
    </row>
    <row r="1325" spans="8:9" x14ac:dyDescent="0.25">
      <c r="H1325" s="42"/>
      <c r="I1325" s="42"/>
    </row>
    <row r="1326" spans="8:9" x14ac:dyDescent="0.25">
      <c r="H1326" s="42"/>
      <c r="I1326" s="42"/>
    </row>
    <row r="1327" spans="8:9" x14ac:dyDescent="0.25">
      <c r="H1327" s="42"/>
      <c r="I1327" s="42"/>
    </row>
    <row r="1328" spans="8:9" x14ac:dyDescent="0.25">
      <c r="H1328" s="42"/>
      <c r="I1328" s="42"/>
    </row>
    <row r="1329" spans="8:9" x14ac:dyDescent="0.25">
      <c r="H1329" s="42"/>
      <c r="I1329" s="42"/>
    </row>
    <row r="1330" spans="8:9" x14ac:dyDescent="0.25">
      <c r="H1330" s="42"/>
      <c r="I1330" s="42"/>
    </row>
    <row r="1331" spans="8:9" x14ac:dyDescent="0.25">
      <c r="H1331" s="42"/>
      <c r="I1331" s="42"/>
    </row>
    <row r="1332" spans="8:9" x14ac:dyDescent="0.25">
      <c r="H1332" s="42"/>
      <c r="I1332" s="42"/>
    </row>
    <row r="1333" spans="8:9" x14ac:dyDescent="0.25">
      <c r="H1333" s="42"/>
      <c r="I1333" s="42"/>
    </row>
    <row r="1334" spans="8:9" x14ac:dyDescent="0.25">
      <c r="H1334" s="42"/>
      <c r="I1334" s="42"/>
    </row>
    <row r="1335" spans="8:9" x14ac:dyDescent="0.25">
      <c r="H1335" s="42"/>
      <c r="I1335" s="42"/>
    </row>
    <row r="1336" spans="8:9" x14ac:dyDescent="0.25">
      <c r="H1336" s="42"/>
      <c r="I1336" s="42"/>
    </row>
    <row r="1337" spans="8:9" x14ac:dyDescent="0.25">
      <c r="H1337" s="42"/>
      <c r="I1337" s="42"/>
    </row>
    <row r="1338" spans="8:9" x14ac:dyDescent="0.25">
      <c r="H1338" s="42"/>
      <c r="I1338" s="42"/>
    </row>
    <row r="1339" spans="8:9" x14ac:dyDescent="0.25">
      <c r="H1339" s="42"/>
      <c r="I1339" s="42"/>
    </row>
  </sheetData>
  <sheetProtection password="D3DC" sheet="1" objects="1" scenarios="1" selectLockedCells="1"/>
  <mergeCells count="11">
    <mergeCell ref="H1:H35"/>
    <mergeCell ref="A25:G25"/>
    <mergeCell ref="A28:G28"/>
    <mergeCell ref="E36:F36"/>
    <mergeCell ref="E35:F35"/>
    <mergeCell ref="A6:G6"/>
    <mergeCell ref="A13:G13"/>
    <mergeCell ref="A18:G18"/>
    <mergeCell ref="A2:G2"/>
    <mergeCell ref="A3:G3"/>
    <mergeCell ref="A19:G19"/>
  </mergeCells>
  <dataValidations count="7">
    <dataValidation type="list" allowBlank="1" showInputMessage="1" showErrorMessage="1" sqref="F5 F27">
      <formula1>"докрай силна, наполовина"</formula1>
    </dataValidation>
    <dataValidation type="list" allowBlank="1" showInputMessage="1" showErrorMessage="1" sqref="D5">
      <formula1>"1, 2, 3, 4, 5, 6, 7, 8, 9, 10"</formula1>
    </dataValidation>
    <dataValidation type="list" allowBlank="1" showInputMessage="1" showErrorMessage="1" sqref="E5 E27">
      <formula1>"1, 2, 3, "</formula1>
    </dataValidation>
    <dataValidation type="list" allowBlank="1" showInputMessage="1" showErrorMessage="1" sqref="D8:D10">
      <formula1>"0, 1, 2, 3, 4, 5, 6, 7"</formula1>
    </dataValidation>
    <dataValidation type="list" allowBlank="1" showInputMessage="1" showErrorMessage="1" sqref="B22">
      <formula1>"0, 6, 12, 15, 20"</formula1>
    </dataValidation>
    <dataValidation type="list" allowBlank="1" showInputMessage="1" showErrorMessage="1" sqref="B23">
      <formula1>"45, 55, 65"</formula1>
    </dataValidation>
    <dataValidation type="list" allowBlank="1" showInputMessage="1" showErrorMessage="1" sqref="D27">
      <formula1>"5, 10, 15, 20, 25, 30"</formula1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Уреди!$A$4:$A$6</xm:f>
          </x14:formula1>
          <xm:sqref>A5</xm:sqref>
        </x14:dataValidation>
        <x14:dataValidation type="list" allowBlank="1" showInputMessage="1" showErrorMessage="1">
          <x14:formula1>
            <xm:f>Уреди!$B$3:$D$3</xm:f>
          </x14:formula1>
          <xm:sqref>B5 B27</xm:sqref>
        </x14:dataValidation>
        <x14:dataValidation type="list" allowBlank="1" showInputMessage="1" showErrorMessage="1">
          <x14:formula1>
            <xm:f>Уреди!$A$17:$A$19</xm:f>
          </x14:formula1>
          <xm:sqref>B11</xm:sqref>
        </x14:dataValidation>
        <x14:dataValidation type="list" allowBlank="1" showInputMessage="1" showErrorMessage="1">
          <x14:formula1>
            <xm:f>Уреди!$A$10:$A$12</xm:f>
          </x14:formula1>
          <xm:sqref>B8</xm:sqref>
        </x14:dataValidation>
        <x14:dataValidation type="list" allowBlank="1" showInputMessage="1" showErrorMessage="1">
          <x14:formula1>
            <xm:f>Уреди!$B$21:$E$21</xm:f>
          </x14:formula1>
          <xm:sqref>B15</xm:sqref>
        </x14:dataValidation>
        <x14:dataValidation type="list" allowBlank="1" showInputMessage="1" showErrorMessage="1">
          <x14:formula1>
            <xm:f>Уреди!$A$4:$A$5</xm:f>
          </x14:formula1>
          <xm:sqref>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8"/>
  <sheetViews>
    <sheetView workbookViewId="0">
      <selection activeCell="A6" sqref="A6"/>
    </sheetView>
  </sheetViews>
  <sheetFormatPr defaultRowHeight="15" x14ac:dyDescent="0.25"/>
  <cols>
    <col min="1" max="1" width="27.7109375" customWidth="1"/>
    <col min="2" max="2" width="17.5703125" customWidth="1"/>
    <col min="3" max="3" width="21" customWidth="1"/>
    <col min="4" max="4" width="22" customWidth="1"/>
    <col min="5" max="5" width="13" customWidth="1"/>
    <col min="7" max="7" width="23.140625" customWidth="1"/>
    <col min="8" max="8" width="15.28515625" customWidth="1"/>
    <col min="9" max="9" width="13.28515625" customWidth="1"/>
  </cols>
  <sheetData>
    <row r="1" spans="1:9" ht="21" x14ac:dyDescent="0.35">
      <c r="A1" s="67" t="s">
        <v>60</v>
      </c>
      <c r="B1" s="67"/>
      <c r="C1" s="67"/>
      <c r="D1" s="67"/>
    </row>
    <row r="2" spans="1:9" ht="30" x14ac:dyDescent="0.25">
      <c r="G2" s="2"/>
      <c r="H2" s="46" t="s">
        <v>61</v>
      </c>
      <c r="I2" s="46" t="s">
        <v>62</v>
      </c>
    </row>
    <row r="3" spans="1:9" x14ac:dyDescent="0.25">
      <c r="A3" s="1" t="s">
        <v>1</v>
      </c>
      <c r="B3" s="1" t="s">
        <v>5</v>
      </c>
      <c r="C3" s="1" t="s">
        <v>6</v>
      </c>
      <c r="D3" s="1" t="s">
        <v>17</v>
      </c>
      <c r="G3" s="18" t="s">
        <v>25</v>
      </c>
      <c r="H3" s="47">
        <f>Калкулатор!G12</f>
        <v>198.21428571428572</v>
      </c>
      <c r="I3" s="47">
        <f>Калкулатор!I12</f>
        <v>85.714285714285722</v>
      </c>
    </row>
    <row r="4" spans="1:9" x14ac:dyDescent="0.25">
      <c r="A4" s="2" t="s">
        <v>2</v>
      </c>
      <c r="B4" s="2">
        <v>12</v>
      </c>
      <c r="C4" s="2">
        <v>8</v>
      </c>
      <c r="D4" s="2">
        <v>5.4</v>
      </c>
      <c r="G4" s="18" t="s">
        <v>32</v>
      </c>
      <c r="H4" s="47">
        <f>Калкулатор!E17</f>
        <v>24</v>
      </c>
      <c r="I4" s="47">
        <f>Калкулатор!I17</f>
        <v>19.5</v>
      </c>
    </row>
    <row r="5" spans="1:9" x14ac:dyDescent="0.25">
      <c r="A5" s="2" t="s">
        <v>3</v>
      </c>
      <c r="B5" s="2">
        <v>12</v>
      </c>
      <c r="C5" s="2">
        <v>8</v>
      </c>
      <c r="D5" s="2">
        <v>5.4</v>
      </c>
      <c r="G5" s="18" t="s">
        <v>56</v>
      </c>
      <c r="H5" s="47">
        <f>Калкулатор!G27</f>
        <v>40</v>
      </c>
      <c r="I5" s="47">
        <f>Калкулатор!I27</f>
        <v>27</v>
      </c>
    </row>
    <row r="6" spans="1:9" x14ac:dyDescent="0.25">
      <c r="A6" s="2" t="s">
        <v>4</v>
      </c>
      <c r="B6" s="2">
        <v>0.5</v>
      </c>
      <c r="C6" s="2">
        <v>0.5</v>
      </c>
      <c r="D6" s="2">
        <v>0.5</v>
      </c>
    </row>
    <row r="9" spans="1:9" x14ac:dyDescent="0.25">
      <c r="A9" s="1" t="s">
        <v>12</v>
      </c>
      <c r="B9" s="2" t="s">
        <v>0</v>
      </c>
    </row>
    <row r="10" spans="1:9" x14ac:dyDescent="0.25">
      <c r="A10" s="45" t="s">
        <v>63</v>
      </c>
      <c r="B10" s="2">
        <v>8</v>
      </c>
    </row>
    <row r="11" spans="1:9" x14ac:dyDescent="0.25">
      <c r="A11" s="45" t="s">
        <v>14</v>
      </c>
      <c r="B11" s="2">
        <v>14.5</v>
      </c>
    </row>
    <row r="12" spans="1:9" x14ac:dyDescent="0.25">
      <c r="A12" s="45" t="s">
        <v>13</v>
      </c>
      <c r="B12" s="2">
        <v>18.5</v>
      </c>
    </row>
    <row r="16" spans="1:9" x14ac:dyDescent="0.25">
      <c r="A16" s="1" t="s">
        <v>15</v>
      </c>
      <c r="B16" s="1" t="s">
        <v>0</v>
      </c>
      <c r="C16" s="4"/>
      <c r="D16" s="4"/>
    </row>
    <row r="17" spans="1:12" x14ac:dyDescent="0.25">
      <c r="A17" s="45" t="s">
        <v>64</v>
      </c>
      <c r="B17" s="2">
        <v>116</v>
      </c>
    </row>
    <row r="18" spans="1:12" x14ac:dyDescent="0.25">
      <c r="A18" s="45" t="s">
        <v>65</v>
      </c>
      <c r="B18" s="2">
        <v>142</v>
      </c>
    </row>
    <row r="19" spans="1:12" x14ac:dyDescent="0.25">
      <c r="A19" s="45" t="s">
        <v>16</v>
      </c>
      <c r="B19" s="2">
        <v>200</v>
      </c>
    </row>
    <row r="21" spans="1:12" x14ac:dyDescent="0.25">
      <c r="A21" s="1" t="s">
        <v>18</v>
      </c>
      <c r="B21" s="1" t="s">
        <v>19</v>
      </c>
      <c r="C21" s="1" t="s">
        <v>20</v>
      </c>
      <c r="D21" s="1" t="s">
        <v>21</v>
      </c>
      <c r="E21" s="1" t="s">
        <v>22</v>
      </c>
      <c r="G21" s="3"/>
      <c r="L21">
        <v>25</v>
      </c>
    </row>
    <row r="22" spans="1:12" x14ac:dyDescent="0.25">
      <c r="A22" s="2" t="s">
        <v>23</v>
      </c>
      <c r="B22" s="2">
        <v>7.5</v>
      </c>
      <c r="C22" s="2">
        <v>6</v>
      </c>
      <c r="D22" s="2">
        <v>6</v>
      </c>
      <c r="E22" s="2">
        <v>4.5</v>
      </c>
    </row>
    <row r="23" spans="1:12" x14ac:dyDescent="0.25">
      <c r="A23" s="2" t="s">
        <v>11</v>
      </c>
      <c r="B23" s="2">
        <v>7.5</v>
      </c>
      <c r="C23" s="2">
        <v>6</v>
      </c>
      <c r="D23" s="2">
        <v>3</v>
      </c>
      <c r="E23" s="2">
        <v>2.5</v>
      </c>
    </row>
    <row r="27" spans="1:12" x14ac:dyDescent="0.25">
      <c r="A27" s="4"/>
      <c r="B27" s="4"/>
      <c r="C27" s="4"/>
      <c r="G27" s="3"/>
    </row>
    <row r="28" spans="1:12" x14ac:dyDescent="0.25">
      <c r="A28" s="5"/>
      <c r="B28" s="5"/>
      <c r="C28" s="5"/>
    </row>
  </sheetData>
  <sortState ref="A15:B17">
    <sortCondition ref="A14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Калкулатор</vt:lpstr>
      <vt:lpstr>Уреди</vt:lpstr>
      <vt:lpstr>Диаграма</vt:lpstr>
      <vt:lpstr>Разходи и минимум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I. Ivanova</cp:lastModifiedBy>
  <dcterms:created xsi:type="dcterms:W3CDTF">2013-03-17T12:48:10Z</dcterms:created>
  <dcterms:modified xsi:type="dcterms:W3CDTF">2013-10-15T20:44:56Z</dcterms:modified>
</cp:coreProperties>
</file>